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นำเข้ารายเดือน" sheetId="1" r:id="rId1"/>
    <sheet name="ส่งออกรายเดือน" sheetId="2" r:id="rId2"/>
    <sheet name="ผด.รายเดือน" sheetId="3" r:id="rId3"/>
    <sheet name="นำเข้า10อันดับ" sheetId="4" r:id="rId4"/>
    <sheet name="ส่งออก10อันดับ" sheetId="5" r:id="rId5"/>
    <sheet name="ผด.10อันดับ" sheetId="6" r:id="rId6"/>
  </sheets>
  <definedNames/>
  <calcPr fullCalcOnLoad="1"/>
</workbook>
</file>

<file path=xl/sharedStrings.xml><?xml version="1.0" encoding="utf-8"?>
<sst xmlns="http://schemas.openxmlformats.org/spreadsheetml/2006/main" count="2176" uniqueCount="531">
  <si>
    <t>สินค้านำเข้าด่านศุลกากรพิบูลมังสาหาร</t>
  </si>
  <si>
    <t>ประจำเดือน ตุลาคม  2552</t>
  </si>
  <si>
    <t>ลำดับ</t>
  </si>
  <si>
    <t>พิกัดศุลกากร</t>
  </si>
  <si>
    <t>ชนิดสินค้า</t>
  </si>
  <si>
    <t>จำนวน</t>
  </si>
  <si>
    <t>น้ำหนัก(ก.ก.)</t>
  </si>
  <si>
    <t>ราคา(บาท)</t>
  </si>
  <si>
    <t>อากรขาเข้า(บาท)</t>
  </si>
  <si>
    <t>ภาษีมูลค่าเพิ่ม(บาท)</t>
  </si>
  <si>
    <t>หมายเหตุ</t>
  </si>
  <si>
    <t>ไม้แปรรูป</t>
  </si>
  <si>
    <t>MTQ</t>
  </si>
  <si>
    <t>ถั่งลิสงเอาเปลือกออก</t>
  </si>
  <si>
    <t>ก.ก.</t>
  </si>
  <si>
    <t>61,62</t>
  </si>
  <si>
    <t>เสื้อผ้าสำเร็จรูป</t>
  </si>
  <si>
    <t>ชิ้น</t>
  </si>
  <si>
    <t>กะหล่ำปลี</t>
  </si>
  <si>
    <t>มันเทศ</t>
  </si>
  <si>
    <t>กล้วยดิบ</t>
  </si>
  <si>
    <t>ข้าวโพดสำหรับเลี้ยงสัตว์</t>
  </si>
  <si>
    <t>อุปกรณ์ถ่ายทำภาพยนต์เก่าใช้แล้ว</t>
  </si>
  <si>
    <t>*</t>
  </si>
  <si>
    <t>เครื่องปั่นไฟเก่าใช้แล้ว</t>
  </si>
  <si>
    <t>ชุด</t>
  </si>
  <si>
    <t>ไม้อัด</t>
  </si>
  <si>
    <t>พาเลท</t>
  </si>
  <si>
    <t>ขี้เลื่อย</t>
  </si>
  <si>
    <t>มะละกอ</t>
  </si>
  <si>
    <t>นาฬิกาข้อมือแฟชั่น</t>
  </si>
  <si>
    <t>เรือน</t>
  </si>
  <si>
    <t>กระเป๋าแฟชั่น</t>
  </si>
  <si>
    <t>ใบ</t>
  </si>
  <si>
    <t>บานประตู,หน้าต่างไม้</t>
  </si>
  <si>
    <t>SET</t>
  </si>
  <si>
    <t>ผ้าทำด้วยโพลีเอสเตอร์</t>
  </si>
  <si>
    <t>หลา</t>
  </si>
  <si>
    <t>ของทำด้วยพลาสติก</t>
  </si>
  <si>
    <t>ครีมขัดเงาใช้กับเฟอร์นิเจอร์</t>
  </si>
  <si>
    <t>อุปกรณ์ทดสอบระบบไฟฟ้าเก่าใช้แล้ว</t>
  </si>
  <si>
    <t>-</t>
  </si>
  <si>
    <t>อื่น ๆ</t>
  </si>
  <si>
    <t>รวมทั้งสิ้น</t>
  </si>
  <si>
    <t>หมายเหตุ  *  ใบสุทธินำกลับ</t>
  </si>
  <si>
    <t>สินค้าส่งออก  ด่านศุลการกรพิบูลมังสาหาร</t>
  </si>
  <si>
    <t>ลำดับที่</t>
  </si>
  <si>
    <t>กลุ่มสินค้า</t>
  </si>
  <si>
    <t>น้ำหนัก</t>
  </si>
  <si>
    <t>ปริมาณ</t>
  </si>
  <si>
    <t>มูลค่า</t>
  </si>
  <si>
    <t>เครื่องอุปโภคบริโภค</t>
  </si>
  <si>
    <t>หีบห่อ</t>
  </si>
  <si>
    <t>น้ำมันดีเซล</t>
  </si>
  <si>
    <t>ลิตร</t>
  </si>
  <si>
    <t>น้ำมันเบนซิน</t>
  </si>
  <si>
    <t>อุปกรณ์ก่อสร้าง</t>
  </si>
  <si>
    <t>รถยนต์กระบะ</t>
  </si>
  <si>
    <t>คัน</t>
  </si>
  <si>
    <t>เครื่องใช้ไฟฟ้า</t>
  </si>
  <si>
    <t>ปูนซีเมนต์</t>
  </si>
  <si>
    <t>กระสอบ</t>
  </si>
  <si>
    <t>ยางรถ</t>
  </si>
  <si>
    <t>เส้น</t>
  </si>
  <si>
    <t>ยารักษาโรค</t>
  </si>
  <si>
    <t>แบตเตอร์รี่</t>
  </si>
  <si>
    <t>ลูก</t>
  </si>
  <si>
    <t>น้ำมันหล่อลื่น</t>
  </si>
  <si>
    <t>เครื่องยนต์รถไถนา</t>
  </si>
  <si>
    <t>รถแทรกเตอร์</t>
  </si>
  <si>
    <t>สารเคมี</t>
  </si>
  <si>
    <t>ยางมะตอย</t>
  </si>
  <si>
    <t>อุปกรณ์สำนักงาน</t>
  </si>
  <si>
    <t>รถไถนาเดินตาม</t>
  </si>
  <si>
    <t>น้ำมันเตา</t>
  </si>
  <si>
    <t>ปุ๋ย</t>
  </si>
  <si>
    <t>เครื่องใช้ในบ้านเรือน</t>
  </si>
  <si>
    <t>อาหารสัตว์</t>
  </si>
  <si>
    <t>รถจักรยานยนต์</t>
  </si>
  <si>
    <t>รถบรรทุก</t>
  </si>
  <si>
    <t>ส่วนประกอบรถแทรกเตอร์</t>
  </si>
  <si>
    <t>เครื่องมือทางการเกษตร</t>
  </si>
  <si>
    <t>โคพันธุ์พื้นเมือง</t>
  </si>
  <si>
    <t>ตัว</t>
  </si>
  <si>
    <t>น้ำมันเครื่องบิน</t>
  </si>
  <si>
    <t>ไข่ไก่สด</t>
  </si>
  <si>
    <t>ฟอง</t>
  </si>
  <si>
    <t>อุปกรณ์ทดสอบระบบไฟฟ้า</t>
  </si>
  <si>
    <t>หม้อแปลงไฟฟ้า</t>
  </si>
  <si>
    <t>ต้นกล้า กล้วยหอม</t>
  </si>
  <si>
    <t>ต้น</t>
  </si>
  <si>
    <t>โครงรถจักรยาน</t>
  </si>
  <si>
    <t>กล้องถ่ายรูปดิจิตอล</t>
  </si>
  <si>
    <t>เคริ่อง</t>
  </si>
  <si>
    <t>ปลาทูแช่แข็ง</t>
  </si>
  <si>
    <t>เข่ง</t>
  </si>
  <si>
    <t>เครื่องใช้สำนักงาน</t>
  </si>
  <si>
    <t>เครื่องกรองน้ำ</t>
  </si>
  <si>
    <t>สุกรมีชีวิต</t>
  </si>
  <si>
    <t>เครื่องมือทางการแพทย์</t>
  </si>
  <si>
    <t>อุปกรณ์คอมพิวเตอร์</t>
  </si>
  <si>
    <t>น้ำมันเบรค</t>
  </si>
  <si>
    <t>เครื่องตัดหญ้า</t>
  </si>
  <si>
    <t>ต้นไม้ตกแต่งสวน</t>
  </si>
  <si>
    <t>เครื่องกำเนิดไฟฟ้า</t>
  </si>
  <si>
    <t>รวม</t>
  </si>
  <si>
    <t>หมายเหตุ  น้ำมันเบนซินพิเศษไร้สารตะกั่ว ส่งออกกัมพูชา  จำนวน 1,024,000 ลิตร มูลค่า 20,148,390.27 บาท</t>
  </si>
  <si>
    <t>มูลค่าสินค้าผ่านแดนสูงสุด  10  อันดับ เดือน  ตุลาคม 2552</t>
  </si>
  <si>
    <t>ด่านศุลกากรพิบูลมังสาหาร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</si>
  <si>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</si>
  <si>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</si>
  <si>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พิกัด</t>
  </si>
  <si>
    <t>มูลค่า (บาท)</t>
  </si>
  <si>
    <t>อัตราอากร(%)</t>
  </si>
  <si>
    <t>มูลค่า(บาท)</t>
  </si>
  <si>
    <t>เมล็ดกาแฟดิบ</t>
  </si>
  <si>
    <t>0901.1190.</t>
  </si>
  <si>
    <t>อุปกรณ์ไฟฟ้า</t>
  </si>
  <si>
    <t>8502.1210.</t>
  </si>
  <si>
    <t>ลูกเร่วตากแห้ง</t>
  </si>
  <si>
    <t>0908.3000.</t>
  </si>
  <si>
    <t>รถพ่นปูน</t>
  </si>
  <si>
    <t>8705.9050.</t>
  </si>
  <si>
    <t>ไม้นกกก,ไม้ขาว,เชือก,ดู่สำเร็จรูป</t>
  </si>
  <si>
    <t>4407.9900.</t>
  </si>
  <si>
    <t>อุปกรณ์การแพทย์</t>
  </si>
  <si>
    <t>9018.1900.</t>
  </si>
  <si>
    <t>ไม้ยางแปรรูป</t>
  </si>
  <si>
    <t>4407.2999.</t>
  </si>
  <si>
    <t>ข้าวมอล์ท</t>
  </si>
  <si>
    <t>1107.1000.</t>
  </si>
  <si>
    <t>รถยนต์เก่าใช้แล้ว</t>
  </si>
  <si>
    <t>8703.2190.</t>
  </si>
  <si>
    <t>เครื่องทำความเย็น</t>
  </si>
  <si>
    <t>8418.6910.</t>
  </si>
  <si>
    <t>น้ำหนักรวม 461,501 KGM</t>
  </si>
  <si>
    <t>น้ำหนักรวม 544,809.29</t>
  </si>
  <si>
    <t>จำนวนใบขนฯ ทั้งหมด 12 ฉบับ</t>
  </si>
  <si>
    <t>จำนวนใบขนฯ ทั้งหมด 12 ใบขน</t>
  </si>
  <si>
    <t>ประจำเดือน   พฤศจิกายน   2552</t>
  </si>
  <si>
    <t>ถั่วลิสงเอาเปลือกออก</t>
  </si>
  <si>
    <t>ถั่วลิสงทั้งเปลือก</t>
  </si>
  <si>
    <t>เปลือกบง,ส่วนของพรรณไม้</t>
  </si>
  <si>
    <t>ของที่ทำด้วยพลาสติก</t>
  </si>
  <si>
    <t>โทรศัพท์มือถือ</t>
  </si>
  <si>
    <t>เครื่อง</t>
  </si>
  <si>
    <t>สินค้าส่งออก  ด่านศุลกากรพิบูลมังสาหาร</t>
  </si>
  <si>
    <t>ประจำเดือน พฤศจิกายน 2552</t>
  </si>
  <si>
    <t>น้ำมันเครื่อง</t>
  </si>
  <si>
    <t>ต้นกล้ายางพารา</t>
  </si>
  <si>
    <t>รถเครน</t>
  </si>
  <si>
    <t>เครื่องชงกาแฟ</t>
  </si>
  <si>
    <t>ชุดสมอยึดสะพาน</t>
  </si>
  <si>
    <t>รถ FORKLIFT</t>
  </si>
  <si>
    <t>เครื่องชั่งน้ำหนัก</t>
  </si>
  <si>
    <t>รถจักรยาน</t>
  </si>
  <si>
    <t>เครื่องอบปุ๋ย พร้อมอุปกรณ์</t>
  </si>
  <si>
    <t>ชุดกล้องสำรวจ</t>
  </si>
  <si>
    <t>เครื่องเจาะน้ำบาดาลพร้อมอุปกรณ์ (เก่าใช้แล้ว)</t>
  </si>
  <si>
    <t>ลูกปลานิล</t>
  </si>
  <si>
    <t xml:space="preserve">หมายเหตุ  </t>
  </si>
  <si>
    <t>น้ำมันเบนซินพิเศษไร้สารตะกั่ว ส่งออกทางกัมพูชา จำนวน 1,024,000 ลิตร มูลค่า  18,816,686.11  บาท</t>
  </si>
  <si>
    <t>มูลค่าสินค้าผ่านแดนสูงสุด  10  อันดับ เดือน  พฤศจิกายน 2552</t>
  </si>
  <si>
    <t>เครื่องจักรสำหรับบดมันสำปะหลัง</t>
  </si>
  <si>
    <t>8438.9019.</t>
  </si>
  <si>
    <t>ไม้เชือก,จิก,ประดงสำเร็จรูป</t>
  </si>
  <si>
    <t>ไม้ดู่,เชือก,ประดง แปรรูป</t>
  </si>
  <si>
    <t>กระเจี๊ยบสด</t>
  </si>
  <si>
    <t>0709.9090.</t>
  </si>
  <si>
    <t>กาแฟสำเร็จรูป</t>
  </si>
  <si>
    <t>0901.9020.</t>
  </si>
  <si>
    <t>ของใช้ส่วนตัวเก่าใช้แล้ว</t>
  </si>
  <si>
    <t>8529.9054.</t>
  </si>
  <si>
    <t>ท่อเชื่อมเหล็ก</t>
  </si>
  <si>
    <t>7303.0010.</t>
  </si>
  <si>
    <t>รวมใบขนสินค้าผ่านแดนขาเข้า ทั้งหมด 15 ฉบับ</t>
  </si>
  <si>
    <t>ขวดเปล่า</t>
  </si>
  <si>
    <t>7010.9030.</t>
  </si>
  <si>
    <t>น้ำหนัก 423,517</t>
  </si>
  <si>
    <t>ตู้แช่ไอศกรีม,อะไหล่</t>
  </si>
  <si>
    <t>8418.1090.</t>
  </si>
  <si>
    <t>ล้อรถยนต์</t>
  </si>
  <si>
    <t>8708.7013.</t>
  </si>
  <si>
    <t>อื่นๆ</t>
  </si>
  <si>
    <t>รวมใบขนสินค้าผ่านแดนออก ทั้งหมด 26 ฉบับ</t>
  </si>
  <si>
    <t>น้ำหนัก 989,327.16</t>
  </si>
  <si>
    <t>ประจำเดือน ธันวาคม 2552</t>
  </si>
  <si>
    <t>มะขามเปียก</t>
  </si>
  <si>
    <t>ไม้ปาร์เก้</t>
  </si>
  <si>
    <t>ประจำเดือน  ธันวาคม  2552</t>
  </si>
  <si>
    <t>เครื่องสีข้าวพร้อมอุปกรณ์</t>
  </si>
  <si>
    <t>เครื่องซีลเลอร์ พร้อมอุปกรณ์ติดตั้งครบชุด</t>
  </si>
  <si>
    <t xml:space="preserve">เครื่องเป่าขวดพลาสติก </t>
  </si>
  <si>
    <t>เครื่องบรรจุระบบโรตารี่ SUPER MONOBLOC</t>
  </si>
  <si>
    <t xml:space="preserve">เครื่องฉีดพลาสติกพร้อมอุปกรณ์ครบชุด </t>
  </si>
  <si>
    <t>เครื่องแพ็คสินค้า</t>
  </si>
  <si>
    <t>อุปกรณ์การสอนสำหรับผู้เข้าร่วมอบรม</t>
  </si>
  <si>
    <t>เครื่องชงกาแฟ หร้อมอุปกรณ์</t>
  </si>
  <si>
    <t>ตู้ฟักไข่พร้อมอุปกรณ์ติดตั้งครบชุด</t>
  </si>
  <si>
    <t>เครื่องบรรจุกาแฟ</t>
  </si>
  <si>
    <t>เครื่องดนตรี</t>
  </si>
  <si>
    <t>หมายเหตุ  น้ำมันเบนซินพิเศษไร้สารตะกั่ว ส่งออกทางกัมพูชา จำนวน 1,280,000 ลิตร มูลค่า 24,248,772.42   บาท</t>
  </si>
  <si>
    <t>มูลค่าสินค้าผ่านแดนสูงสุด  10  อันดับ เดือน  ธันวาคม 2552</t>
  </si>
  <si>
    <t>0901 1190</t>
  </si>
  <si>
    <t>1107 1000</t>
  </si>
  <si>
    <t>ไม้ดู่,ยาง,ชีสำเร็จรูป</t>
  </si>
  <si>
    <t xml:space="preserve">0901 1190 </t>
  </si>
  <si>
    <t>8502 1210</t>
  </si>
  <si>
    <t>รองเท้าแตะ</t>
  </si>
  <si>
    <t>6403 5900</t>
  </si>
  <si>
    <t>กระดาษฉลาก</t>
  </si>
  <si>
    <t>4811 5120</t>
  </si>
  <si>
    <t>0709 9090</t>
  </si>
  <si>
    <t>ปุ๋ยอินทรีย์</t>
  </si>
  <si>
    <t>3101 0099</t>
  </si>
  <si>
    <t>8703 2290</t>
  </si>
  <si>
    <t>ใยหิน</t>
  </si>
  <si>
    <t>6805 3000</t>
  </si>
  <si>
    <t>รวมใบขนสินค้าผ่านแดนขาเข้า ทั้งหมด 19 ฉบับ</t>
  </si>
  <si>
    <t>รวมใบขนสินค้าผ่านแดนขาเข้า ทั้งหมด 14 ฉบับ</t>
  </si>
  <si>
    <t>น้ำหนักรวม 397,410.10 KGM</t>
  </si>
  <si>
    <t>น้ำหนักรวม 441,611 KGM</t>
  </si>
  <si>
    <t>ประจำเดือน   มกราคม 2553</t>
  </si>
  <si>
    <t>รถแทรคเตอร์(ปูยางมะตอย)เก่าใช้แล้ว</t>
  </si>
  <si>
    <t>ก.ส.</t>
  </si>
  <si>
    <t>ผ้าทำจากโพลีเอสเตอร์</t>
  </si>
  <si>
    <t>เมล็ดละหุ่ง,เมล็ดฝ้าย</t>
  </si>
  <si>
    <t>น้ำมันยาง,กากน้ำมันยาง</t>
  </si>
  <si>
    <t>PF</t>
  </si>
  <si>
    <t>หมายเหตุ * ใบสุทธินำกลับ</t>
  </si>
  <si>
    <t>สินค้าส่งออก ด่านศุลกากรพิบูลมังสาหาร</t>
  </si>
  <si>
    <t>ประจำเดือน มกราคม 2553</t>
  </si>
  <si>
    <t xml:space="preserve">รถยนต์นั่งใหม่ </t>
  </si>
  <si>
    <t>เครื่องรับสัญญาณดาวเทียม</t>
  </si>
  <si>
    <t>หมายเหตุ   น้ำมันเบนซินพิเศษไร้สารตะกั่ว ส่งออกทางกัมพูชา จำนวน 1,024,000 ลิตร มูลค่า  20,117,644.80  บาท</t>
  </si>
  <si>
    <t>มูลค่าสินค้าผ่านแดนสูงสุด  10  อันดับ เดือน  มกราคม  2553</t>
  </si>
  <si>
    <t>ข้าวมอลท์</t>
  </si>
  <si>
    <t>ประดง,ประดู่,เชือก,จิกปาร์เก้</t>
  </si>
  <si>
    <t>อลูมิเนียมฟรอยด์</t>
  </si>
  <si>
    <t>เครื่องมือคัดแยกพร้อมอุปกรณ์</t>
  </si>
  <si>
    <t>รวมใบขนสินค้าผ่านแดนเข้า จำนวน   31  ฉบับ</t>
  </si>
  <si>
    <t>น้ำหนักรวม 1,581,143  kgm</t>
  </si>
  <si>
    <t>รวมใบขนสินค้าผ่านแดนขาออก จำนวน 8 ฉบับ</t>
  </si>
  <si>
    <t>น้ำหนักรวม 534,565 kgm</t>
  </si>
  <si>
    <t>ประจำเดือน   กุมภาพันธ์   2553</t>
  </si>
  <si>
    <t>รถบรรทุกเฉพาะกิจ (รถเครน) เก่าใช้แล้ว</t>
  </si>
  <si>
    <t>อุปกรณ์ทดสอบความเที่ยงตรงของระบบไฟฟ้าเก่าใช้แล้ว</t>
  </si>
  <si>
    <t>เครื่องมือวัดปริมาณน้ำมันเก่าใช้แล้ว</t>
  </si>
  <si>
    <t>เมล็ดละหุ่ง</t>
  </si>
  <si>
    <t>เปลือกไม้เมือก,เปลือกบง,ส่วนของพรรณไม้</t>
  </si>
  <si>
    <t>มิเตอร์วัดกระแสไฟฟ้าเก่าใช้แล้ว</t>
  </si>
  <si>
    <t>น้ำมันยาง</t>
  </si>
  <si>
    <t>ถุง</t>
  </si>
  <si>
    <t>ประจำเดือน กุมภาพันธ์ 2553</t>
  </si>
  <si>
    <t>อุปกรณ์ทดสอบความเที่ยงตรงของเครื่องวัดไฟฟ้า</t>
  </si>
  <si>
    <t>กล้องวีดีโอ</t>
  </si>
  <si>
    <t>อุปกรณ์สถานีฐาน</t>
  </si>
  <si>
    <t>หมายเหตุ  น้ำมันเบนซินพิเศษไร้สารตะกั่วส่งออกกัมพูชา จำนวน   576,000    ลิตร  มูลค่า  11,674,072.14   บาท</t>
  </si>
  <si>
    <t>มูลค่าสินค้าผ่านแดนสูงสุด  10  อันดับ เดือน  กุมภาพันธ์  2553</t>
  </si>
  <si>
    <t>ข้าวมอทล์</t>
  </si>
  <si>
    <t>รถยนต์ใหม่</t>
  </si>
  <si>
    <t>แป้งหัวบุก</t>
  </si>
  <si>
    <t>ไม้ยาง,ชี,ดู่สำเร็จรูป</t>
  </si>
  <si>
    <t>เครื่องคัดข้าว</t>
  </si>
  <si>
    <t>เสื้อผ้าสตรี</t>
  </si>
  <si>
    <t>ปั้มน้ำ</t>
  </si>
  <si>
    <t>สบู่อาบน้ำ,แชมพู,ครีม</t>
  </si>
  <si>
    <t>รวมใบขนสินค้าผ่านแดนเข้า จำนวน   35  ฉบับ</t>
  </si>
  <si>
    <t>น้ำหนักรวม 1,373,891  kgm</t>
  </si>
  <si>
    <t>รวมใบขนสินค้าผ่านแดนเข้า จำนวน   17   ฉบับ</t>
  </si>
  <si>
    <t>น้ำหนักรวม 652,751  kgm</t>
  </si>
  <si>
    <t>ประจำเดือน มีนาคม  2552</t>
  </si>
  <si>
    <t>รถตักดินเก่าใช้แล้ว</t>
  </si>
  <si>
    <t>รถตู้บรรทุกเก่าใช้แล้ว</t>
  </si>
  <si>
    <t>มันสำปะหลังเส้น</t>
  </si>
  <si>
    <t>เครื่องเจาะเก่าใช้แล้ว</t>
  </si>
  <si>
    <t>กากน้ำมันยาง</t>
  </si>
  <si>
    <t>เข็มขัดแฟชั่น</t>
  </si>
  <si>
    <t>ประจำเดือน มีนาคม 2553</t>
  </si>
  <si>
    <t>รถยนต์นั่งใหม่ พวงมาลัยซ้าย</t>
  </si>
  <si>
    <t>โครงรถไถนา</t>
  </si>
  <si>
    <t>ยางรถยนต์,รถจักรยานยนต์</t>
  </si>
  <si>
    <t>เครื่องใช้ในบ้านและสำนักงาน</t>
  </si>
  <si>
    <t>น้ำมันเครื่อง,น้ำมันหล่อลื่น</t>
  </si>
  <si>
    <t>รถแทร็กเตอร์</t>
  </si>
  <si>
    <t>เครื่องยนต์ดีเซล</t>
  </si>
  <si>
    <t xml:space="preserve">รถจักรยานยนต์ </t>
  </si>
  <si>
    <t>ปุ๋ยเคมี</t>
  </si>
  <si>
    <t>รถแทรกเตอร์และอุปกรณ์</t>
  </si>
  <si>
    <t>รถขุดดินระบบไฮโดรลิค พร้อมอุปกรณ์ครบชุด</t>
  </si>
  <si>
    <t>รถบดถนน</t>
  </si>
  <si>
    <t>รถบรรทุกของเหลว</t>
  </si>
  <si>
    <t>คอมพิวเตอร์และอุปกรณ์</t>
  </si>
  <si>
    <t>เครื่องนวดข้าวพร้อมอุปกรณ์</t>
  </si>
  <si>
    <t>เรือดูดทราย</t>
  </si>
  <si>
    <t>ลำ</t>
  </si>
  <si>
    <t>จักรยานและส่วนประกอบ</t>
  </si>
  <si>
    <t>หมายเหตุ น้ำมันเบนซินพิเศษไร้สารตะกั่วส่งออกกัมพูชา  จำนวน    1,152,000       ลิตร   มูลค่า    23,593,847.72       บาท</t>
  </si>
  <si>
    <t>มูลค่าสินค้าผ่านแดนสูงสุด  10  อันดับ เดือน  มีนาคม 2553</t>
  </si>
  <si>
    <t>09011190</t>
  </si>
  <si>
    <t>ข้าวมอลล์</t>
  </si>
  <si>
    <t>ไม้บก,ไม้ยางสำเร็จรูป</t>
  </si>
  <si>
    <t>รถตู้,รถกระบะเก่าใช้แล้ว</t>
  </si>
  <si>
    <t>รถยนต์ใหม่,ของใช้ส่วนตัว</t>
  </si>
  <si>
    <t>เครื่องปรับอากาศ</t>
  </si>
  <si>
    <t>พลาสติกรัดปากถุง</t>
  </si>
  <si>
    <t>จำนวนใบขน ผ่านแดนเข้า   42   ใบขน</t>
  </si>
  <si>
    <t>จำนวนใบขน ผ่านแดนออก   31   ใบขน</t>
  </si>
  <si>
    <t>น้ำหนัก   2,773,659.50   KGM</t>
  </si>
  <si>
    <t>น้ำหนัก   1,468,888    KGM</t>
  </si>
  <si>
    <t>ประจำเดือน เมษายน  2553</t>
  </si>
  <si>
    <t>ลูกสำรอง</t>
  </si>
  <si>
    <t>อุปกรณ์ทดสอบความเที่ยงตรงของระบบไฟฟ้า</t>
  </si>
  <si>
    <t>ชัน,น้ำมันยาง</t>
  </si>
  <si>
    <t>ประจำเดือน เมษายน 2553</t>
  </si>
  <si>
    <t>สินค้า</t>
  </si>
  <si>
    <t>อุปกรณ์ทดสอบระบบไฟฟ้า (สุทธินำกลับ)</t>
  </si>
  <si>
    <t>เครื่องยนต์ลูกสูบ</t>
  </si>
  <si>
    <t>เครื่องตัดหญ้าชนิดสายสะพายข้าง</t>
  </si>
  <si>
    <t>สินค้าเกษตร (ดอกกล้วยไม้,เมล็ดพันธ์ข้าวโพด)</t>
  </si>
  <si>
    <t xml:space="preserve"> ปั๊มน้ำพร้อมอุปกรณ์ติดตั้ง</t>
  </si>
  <si>
    <t>ชุดอุปกรณ์ฟอกหิน พร้อมอุปกรณ์ครบชุด</t>
  </si>
  <si>
    <t>เครื่องนับธนบัตรPTS</t>
  </si>
  <si>
    <t>หมายเหตุ  น้ำมันเบนซินพิเศษไร้สารตะกั่วส่งออกกัมพูชา จำนวน 1,152,000  ลิตร มูลค่า 24,103,992.12 บาท</t>
  </si>
  <si>
    <t>มูลค่าสินค้าผ่านแดนสูงสุด  10  อันดับ เดือน  เมษายน 2553</t>
  </si>
  <si>
    <t>- เมล็ดกาแฟดิบ</t>
  </si>
  <si>
    <t>- รถยนต์เก่าใช้แล้ว,รถยนต์ใหม่</t>
  </si>
  <si>
    <t>- ลูกเร่วตากแห้ง</t>
  </si>
  <si>
    <t>09083000</t>
  </si>
  <si>
    <t>- รถยนต์ครบชุดสมบูรณ์</t>
  </si>
  <si>
    <t>- ไม้เชือกแปรรูป</t>
  </si>
  <si>
    <t>- อุปกรณ์ไฟฟ้า</t>
  </si>
  <si>
    <t>- กาแฟลาวสำเร็จรูป</t>
  </si>
  <si>
    <t>- กระดาษฉลาก</t>
  </si>
  <si>
    <t>- ไม้ขาว,ฮาว,เต็ง,แต้,แดงคาย,สัก,ยางแปรรูป</t>
  </si>
  <si>
    <t>- อะไหล่เครื่องจักรขุดเจาะ</t>
  </si>
  <si>
    <t>- หม้อแปลงไฟฟ้า</t>
  </si>
  <si>
    <t>-ใยหิน</t>
  </si>
  <si>
    <t>- เครื่องคั่วและบดกาแฟ</t>
  </si>
  <si>
    <t>- รถยนต์เก่าใช้แล้ว</t>
  </si>
  <si>
    <t>จำนวนใบขน ผ่านแดนเข้า   31   ใบขน</t>
  </si>
  <si>
    <t>จำนวนใบขน ผ่านแดนออก   13   ใบขน</t>
  </si>
  <si>
    <t>น้ำหนัก   2,378,958   KGM</t>
  </si>
  <si>
    <t>น้ำหนัก   195,897 KGM</t>
  </si>
  <si>
    <t>ประจำเดือน พฤษภาคม  2553</t>
  </si>
  <si>
    <t>ผักกาดขาว</t>
  </si>
  <si>
    <t>ผ้าทอหน้าแคบ</t>
  </si>
  <si>
    <t>แว่นตา</t>
  </si>
  <si>
    <t>ประจำเดือน พฤษภาคม 2553</t>
  </si>
  <si>
    <t>ปั๊มน้ำพร้อมอุปกรณ์ติดตั้ง</t>
  </si>
  <si>
    <t>ตู้คอนเทนเนอร์(เก่าใช้แล้ว)</t>
  </si>
  <si>
    <t xml:space="preserve">เครื่องสีข้าว </t>
  </si>
  <si>
    <t>ลูกเป็ด</t>
  </si>
  <si>
    <t>หัวพันธุ์เผือก</t>
  </si>
  <si>
    <t>หมายเหตุ  น้ำมันเบนซินพิเศษไร้สารตะกั่วส่งออกกัมพูชา จำนวน 768,000  ลิตร  มูลค่า 16,223,050  บาท</t>
  </si>
  <si>
    <t>มูลค่าสินค้าผ่านแดนสูงสุด  10  อันดับ เดือน  พฤษภาคม 2553</t>
  </si>
  <si>
    <t>- ข้าวมอล์ล</t>
  </si>
  <si>
    <t>- ชิ้นส่วนเฟอรฺนิเจอร์ไม้ดู่,ไม้ชิงชัง</t>
  </si>
  <si>
    <t>- ไม้ยางสำเร็จรูป</t>
  </si>
  <si>
    <t>- อลูมิเนียมฟรอยด์</t>
  </si>
  <si>
    <t>- ไม้ดู่,ไม้แต้ฮ้อ,ไม้แดง,ไม้เชือกสำเร็จรูป</t>
  </si>
  <si>
    <t>- รองเท้าแตะ</t>
  </si>
  <si>
    <t>-ของใช้ส่วนตัว, อะไหล่เครื่องจักรเก่าใช้แล้ว</t>
  </si>
  <si>
    <t>- เสาเรือนเก่าไม้แดง</t>
  </si>
  <si>
    <t>-เครื่องทำกาแฟ</t>
  </si>
  <si>
    <t>-หม้อสะสมไฟฟ้า</t>
  </si>
  <si>
    <t>-ยางรถยนต์</t>
  </si>
  <si>
    <t>ประจำเดือน  มิถุนายน  2553</t>
  </si>
  <si>
    <t>น้ำหนัก(กก.)</t>
  </si>
  <si>
    <t>เสื้อผ้าสำร็จรูป</t>
  </si>
  <si>
    <t>อุปกรณ์ถ่ายภาพยนต์</t>
  </si>
  <si>
    <t>เม็ดมะม่วงหิมพานต์</t>
  </si>
  <si>
    <t>เปลือกบง</t>
  </si>
  <si>
    <t>ผึ้งมีชีวิต</t>
  </si>
  <si>
    <t xml:space="preserve">กาแฟสำเร็จรูป </t>
  </si>
  <si>
    <t>ผ้าโพลีเอสเตอร์</t>
  </si>
  <si>
    <t>วงกบประตู</t>
  </si>
  <si>
    <t>ปากกา</t>
  </si>
  <si>
    <t>หนังโคกระบือ</t>
  </si>
  <si>
    <t>กบเหลาดินสอ</t>
  </si>
  <si>
    <t>รวมมูลค่า 19  อันดับ</t>
  </si>
  <si>
    <t>กก.</t>
  </si>
  <si>
    <t xml:space="preserve">  ชิ้น</t>
  </si>
  <si>
    <t xml:space="preserve"> ชิ้น</t>
  </si>
  <si>
    <t xml:space="preserve"> คัน</t>
  </si>
  <si>
    <t xml:space="preserve">  กก.</t>
  </si>
  <si>
    <t xml:space="preserve"> กก.</t>
  </si>
  <si>
    <t xml:space="preserve"> MTQ</t>
  </si>
  <si>
    <t xml:space="preserve">  โหล</t>
  </si>
  <si>
    <t>ประจำเดือน กรกฎาคม  2553</t>
  </si>
  <si>
    <t>โมเดลเก่าใช้แล้ว</t>
  </si>
  <si>
    <t>รถลาดยางเก่าใช้แล้ว</t>
  </si>
  <si>
    <t>บานประตู,บานหน้าต่างไม้</t>
  </si>
  <si>
    <t>ประจำเดือน  กรกฏาคม  2553</t>
  </si>
  <si>
    <t xml:space="preserve">ต้นไม้ประดับสวน  </t>
  </si>
  <si>
    <t>หมายเหตุ  น้ำมันเบนซินพิเศษไร้สารตะกั่วส่งออกกัมพูชา จำนวน 776,000   ลิตร  มูลค่า   15,950,299.79   บาท</t>
  </si>
  <si>
    <t>มูลค่าสินค้าผ่านแดนสูงสุด  10  อันดับ เดือน กรกฏาคม  2553</t>
  </si>
  <si>
    <t>รถบรรทุกใหม่</t>
  </si>
  <si>
    <t>ชิ้นส่วนเฟอร์นิเจอร์ไม้ประดู่,ประดง</t>
  </si>
  <si>
    <t>รถยนต์,รถกระบะเก่าใช้แล้ว</t>
  </si>
  <si>
    <t>ไม้เชือก,ยาง,จิก,ยาง,ประดง,ประดู่สำเร็จรูป</t>
  </si>
  <si>
    <t>กาแฟ</t>
  </si>
  <si>
    <t>09011110</t>
  </si>
  <si>
    <t>ข้าวหอมลาว,ปลายข้าวหอมลาว</t>
  </si>
  <si>
    <t>ลิฟท์โดยสาร</t>
  </si>
  <si>
    <t>ไม้ฮาว,ชี,ยาง,บกสำเร็จรูป</t>
  </si>
  <si>
    <t>พาเลทพลาสติก,เครื่องขัดพื้น</t>
  </si>
  <si>
    <t>เสาเรือนเก่าไม้แดง,ไม้ประดง</t>
  </si>
  <si>
    <t>เครื่องจักรทำหลังคา</t>
  </si>
  <si>
    <t>จำนวนใบขนขาเข้า  26  ใบขน</t>
  </si>
  <si>
    <t>จำนวนใบขนขาออก  19  ใบขน</t>
  </si>
  <si>
    <t>น้ำหนักรวม  2,353,464.27  kgm.</t>
  </si>
  <si>
    <t>น้ำหนักรวม  243,305  kgm.</t>
  </si>
  <si>
    <t>ประจำเดือน สิงหาคม  2553</t>
  </si>
  <si>
    <t>รถแทรคเตอร์</t>
  </si>
  <si>
    <t>รถเกลี่ยดิน</t>
  </si>
  <si>
    <t>เครื่องประมวลผลข้อมูลอัตโนมัติแบบดิจิตัลที่พกพาได้พร้อมเครื่องพิมพ์</t>
  </si>
  <si>
    <t>ส่วนของพรรณไม้</t>
  </si>
  <si>
    <t>เมล็ดกาแฟดิบ(ยังไม่แยกกาเฟอีนออก)</t>
  </si>
  <si>
    <t>หมายเหตุ  *  ใบสุทธินำกลับ   เก่าใช้แล้ว</t>
  </si>
  <si>
    <t>ประจำเดือน  สิงหาคม  2553</t>
  </si>
  <si>
    <t>รถบรรทุกเก่าใช้แล้วพร้อมอุปกรณ์ครบชุด</t>
  </si>
  <si>
    <t>ลิฟท์โดยสารพร้อมอุปกรณ์</t>
  </si>
  <si>
    <t>อุปกรณ์ผลิตน้ำแข็ง(ครบชุด)</t>
  </si>
  <si>
    <t>หมายเหตุ  น้ำมันเบนซินพิเศษไร้สารตะกั่วส่งออกกัมพูชา จำนวน 1,160,000 ลิตร  มูลค่า  23,836,758.15  บาท</t>
  </si>
  <si>
    <t>มูลค่าสินค้าผ่านแดนสูงสุด  10  อันดับ เดือน สิงหาคม  2553</t>
  </si>
  <si>
    <t>- สายไฟฟ้า,เคเบิล,อุปกรณ์</t>
  </si>
  <si>
    <t>- ข้าวหอมลาว,ปลายข้าวหอม</t>
  </si>
  <si>
    <t>- ข้าวมอล์ท</t>
  </si>
  <si>
    <t>- ไม้ฮาว,ไม้บกสำเร็จ,ไม้เชือกแปรรูป</t>
  </si>
  <si>
    <t>- รถบรรทุกเก่าใช้แล้ว,รถหัวลากพร้อมหางเทลเลอร์แทงค์</t>
  </si>
  <si>
    <t>- ไม้ยาง,ไม้ดู่สำเร็จรูป</t>
  </si>
  <si>
    <t>- กาว</t>
  </si>
  <si>
    <t>- เสาเครื่องเรือนเก่าไม้แดง,ไม้ประดง</t>
  </si>
  <si>
    <t>- แผ่นตะแกรงพลาสติก</t>
  </si>
  <si>
    <t>- เตียงผู้ใหญ่,อะไหล่,เครื่องเอ็กซเรย์</t>
  </si>
  <si>
    <t>- ขอบอลูมิเนียม</t>
  </si>
  <si>
    <t>- กระจกแผ่น</t>
  </si>
  <si>
    <t>จำนวนใบขนขาเข้า  13  ใบขน</t>
  </si>
  <si>
    <t>จำนวนใบขนขาออก  15  ใบขน</t>
  </si>
  <si>
    <t>น้ำหนักรวม  951,357  kgm.</t>
  </si>
  <si>
    <t>น้ำหนักรวม  464,012  kgm.</t>
  </si>
  <si>
    <t>ประจำเดือน   กันยายน   2553</t>
  </si>
  <si>
    <t>รีเลย์</t>
  </si>
  <si>
    <t>ชุดโรงโม่หินพร้อมอุปกรณ์</t>
  </si>
  <si>
    <t>ส่วนของพรรณไม้,เปลือกไม้</t>
  </si>
  <si>
    <t>ประจำเดือน  กันยายน  2553</t>
  </si>
  <si>
    <t>เครื่องบดถนนชนิดขับเคลื่อนในตัวเก่าใช้แล้วพร้อมอุปกรณ์ครบชุด</t>
  </si>
  <si>
    <t>อุปกรณ์ควบคุมการรับส่งสัญญาณ</t>
  </si>
  <si>
    <t>ไก่ไข่รุ่นเพศเมีย</t>
  </si>
  <si>
    <t>เครื่องพิมพ์ไวนิลพร้อมอุปกรณ์ครบชุด</t>
  </si>
  <si>
    <t>รถยกใช้แล้ว</t>
  </si>
  <si>
    <t>แท่นชั่งระบบดิจิตอล</t>
  </si>
  <si>
    <t>เครื่องหว่านทราย (มือสอง)</t>
  </si>
  <si>
    <t>เครื่องหว่านปูน  (เก่าใช้แล้ว)</t>
  </si>
  <si>
    <t>เรือกู้ภัย พร้อมมอเตอร์</t>
  </si>
  <si>
    <t>เครื่องเหล็กเครื่องนวดข้าว (เก่าใช้แล้ว)</t>
  </si>
  <si>
    <t>เครื่องนวดข้าว ขนาด5 ฟุต ยี่ห้อทะเลทอง</t>
  </si>
  <si>
    <t>งารถยนต์</t>
  </si>
  <si>
    <t>ฟิล์ม</t>
  </si>
  <si>
    <t>หมายเหตุ  น้ำมันเบนซินพิเศษไร้สารตะกั่วส่งออกกัมพูชา  จำนวน 1,440,000  ลิตร  มูลค่า 28,456,330.32  บาท</t>
  </si>
  <si>
    <t>มูลค่าสินค้าผ่านแดนสูงสุด  10  อันดับ เดือน กันยายน  2553</t>
  </si>
  <si>
    <t>เครื่องจักรผลิตขวดพลาสติก</t>
  </si>
  <si>
    <t>ข้าวหอมลาว</t>
  </si>
  <si>
    <t>ไม้ประดงแปรรูป,ไม้ยางสำเร็จรูป,ไม้ฮาวสำเร็จรูป,ไม้ชีสำเร็จรูป</t>
  </si>
  <si>
    <t>ไม้เชือกสำเร็จรูป</t>
  </si>
  <si>
    <t>อุปกรณ์สายพานลำเลียงขวด</t>
  </si>
  <si>
    <t>อะไหล่เครื่องล้างขวด</t>
  </si>
  <si>
    <t>ถ่านอัดแท่ง</t>
  </si>
  <si>
    <t>อะไหล่เครื่องกองเบียร์</t>
  </si>
  <si>
    <t>รถยนต์เก่า</t>
  </si>
  <si>
    <t>สายพานลำเลียงพร้อมอุปกรณ์</t>
  </si>
  <si>
    <t>จำนวนใบขนขาเข้า  24  ใบขน</t>
  </si>
  <si>
    <t>จำนวนใบขนขาออก  13  ใบขน</t>
  </si>
  <si>
    <t>น้ำหนักรวม  1,916,572 kgm.</t>
  </si>
  <si>
    <t>น้ำหนักรวม  370,160 kgm.</t>
  </si>
  <si>
    <t>หมายเหตุ  * ใบสุทธินำกลับ</t>
  </si>
  <si>
    <t>เรือใช้เพื่อความสำราญพร้อมอุปกรณ์ครบชุด(เก่าใช้แล้ว)</t>
  </si>
  <si>
    <t>07099090</t>
  </si>
  <si>
    <t>09019020</t>
  </si>
  <si>
    <t>03401300</t>
  </si>
  <si>
    <t xml:space="preserve">ปีงบประมาณ 2553 </t>
  </si>
  <si>
    <t xml:space="preserve">ชนิดสินค้า </t>
  </si>
  <si>
    <t xml:space="preserve">สินค้านำเข้าประเภทไม้ </t>
  </si>
  <si>
    <t xml:space="preserve">เสื้อผ้าสำเร็จรูป </t>
  </si>
  <si>
    <t xml:space="preserve">กะหล่ำปลี </t>
  </si>
  <si>
    <t xml:space="preserve">ถั่วลิสง </t>
  </si>
  <si>
    <t xml:space="preserve">กล้วยดิบ </t>
  </si>
  <si>
    <t xml:space="preserve">มันเทศ </t>
  </si>
  <si>
    <t xml:space="preserve">อุปกรณ์ทดสอบระบบไฟฟ้า (สุทธินำกลับ) </t>
  </si>
  <si>
    <t xml:space="preserve">โทรศัพท์มือถือ </t>
  </si>
  <si>
    <t xml:space="preserve">รถบรรทุกเฉพาะกิจ (รถเครน) (สุทธินำกลับ) </t>
  </si>
  <si>
    <t xml:space="preserve">มะขามเปียก </t>
  </si>
  <si>
    <t xml:space="preserve">รวมสินค้ามูลค่าสูงสุด 10 อันดับ </t>
  </si>
  <si>
    <t xml:space="preserve">อื่น ๆ </t>
  </si>
  <si>
    <t xml:space="preserve">รวมทั้งสิ้น </t>
  </si>
  <si>
    <t xml:space="preserve">มูลค่า/ล้านบาท </t>
  </si>
  <si>
    <t>สินค้านำเข้าสูงสุด 10 อันดับ ด่านศุลกากรพิบูลมังสาหาร</t>
  </si>
  <si>
    <t xml:space="preserve">ดับ </t>
  </si>
  <si>
    <t xml:space="preserve">ผลิตภัณฑ์น้ำมัน </t>
  </si>
  <si>
    <t xml:space="preserve">ปูนซีเมนต์ </t>
  </si>
  <si>
    <t xml:space="preserve">เหล็กและผลิตภัณฑ์จากเหล็ก </t>
  </si>
  <si>
    <t xml:space="preserve">แบตเตอรี่,แบตเตอร์รี่รถยนต์ </t>
  </si>
  <si>
    <t>สินค้าส่งออกสูงสุด 10 อันดับ ด่านศุลกากรพิบูลมังสาหาร</t>
  </si>
  <si>
    <t xml:space="preserve">น้ำอัดลม,ชาเขียวพร้อมดื่ม,นมปรุงแต่ง </t>
  </si>
  <si>
    <t xml:space="preserve">รถแทรคเตอร์,โครงรถไถนา,ส่วนประกอบรถไถ </t>
  </si>
  <si>
    <t xml:space="preserve">แผ่นยิปซั่ม,กระเบื้อง,กระเบื้องแผ่นเรียบ </t>
  </si>
  <si>
    <t xml:space="preserve">น้ำส้มโคล่า,เจเล่ไลท์,น้ำสัปปะรด,น้ำองุ่น </t>
  </si>
  <si>
    <t xml:space="preserve">ครีมเทียม,เครื่องดื่มชูกำลัง </t>
  </si>
  <si>
    <t xml:space="preserve">อุปกรณ์ไฟฟ้า </t>
  </si>
  <si>
    <t xml:space="preserve">รถหัวลากพร้อมหางเทรลเลอร์ </t>
  </si>
  <si>
    <t xml:space="preserve">ข้าวมอล์ท </t>
  </si>
  <si>
    <t xml:space="preserve">อะไหล่เครื่องกรองเบียร์ </t>
  </si>
  <si>
    <t xml:space="preserve">อุปกรณ์การแพทย์ </t>
  </si>
  <si>
    <t xml:space="preserve">กระดาษฉลาก </t>
  </si>
  <si>
    <t xml:space="preserve">กาแฟ </t>
  </si>
  <si>
    <t xml:space="preserve">แผ่นตะแกรงพลาสตกิ,พาเลทพลาสติก </t>
  </si>
  <si>
    <t xml:space="preserve">อลูมิเนียมฟรอยด์ </t>
  </si>
  <si>
    <t xml:space="preserve">ใยหิน </t>
  </si>
  <si>
    <t>สินค้าผ่านแดนสูงสุด 10 อันดับ ด่านศุลกากรพิบูลมังสาหาร</t>
  </si>
  <si>
    <t>สินค้าผ่านแดนจากประเทศที่สามไป สปป.ลาว</t>
  </si>
  <si>
    <t xml:space="preserve">เมล็ดกาแฟดิบ </t>
  </si>
  <si>
    <t xml:space="preserve">ชิ้นส่วนเฟอร์นิเจอร์ไม้ประดู่,ประดง,ชิงชัน </t>
  </si>
  <si>
    <t xml:space="preserve">ไม้ยาง,ประดง,ประดู่,ยางแปรรูป </t>
  </si>
  <si>
    <t xml:space="preserve">รองเท้าแตะ </t>
  </si>
  <si>
    <t xml:space="preserve">ข้าวหอมลาว </t>
  </si>
  <si>
    <t xml:space="preserve">ไม้ยาง,ไม้ดู่,ไม้เชือก,ชี,ฮาว,ขาว,เต็ง,แต้ </t>
  </si>
  <si>
    <t xml:space="preserve">ลูกเร่วตากแห้ง </t>
  </si>
  <si>
    <t xml:space="preserve">แป้งหัวบุก </t>
  </si>
  <si>
    <t xml:space="preserve">ปลายข้าวหอม </t>
  </si>
  <si>
    <t>สินค้าผ่านแดนจากประเทศสปป.ลาวไปประเทศที่สาม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</si>
</sst>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0000000"/>
    <numFmt numFmtId="189" formatCode="_-* #,##0.000_-;\-* #,##0.000_-;_-* &quot;-&quot;??_-;_-@_-"/>
    <numFmt numFmtId="190" formatCode="_-* #,##0_-;\-* #,##0_-;_-* &quot;-&quot;??_-;_-@_-"/>
    <numFmt numFmtId="191" formatCode="0000"/>
    <numFmt numFmtId="192" formatCode="_(* #,##0_);_(* \(#,##0\);_(* &quot;-&quot;??_);_(@_)"/>
    <numFmt numFmtId="193" formatCode="0.000"/>
    <numFmt numFmtId="194" formatCode="#,##0.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0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1.5"/>
      <color indexed="8"/>
      <name val="TH SarabunPSK"/>
      <family val="2"/>
    </font>
    <font>
      <b/>
      <sz val="16"/>
      <name val="TH SarabunPSK"/>
      <family val="2"/>
    </font>
    <font>
      <b/>
      <u val="doubleAccounting"/>
      <sz val="16"/>
      <color indexed="8"/>
      <name val="TH SarabunPSK"/>
      <family val="2"/>
    </font>
    <font>
      <b/>
      <u val="singleAccounting"/>
      <sz val="16"/>
      <color indexed="8"/>
      <name val="TH SarabunPSK"/>
      <family val="2"/>
    </font>
    <font>
      <b/>
      <u val="double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Accounting"/>
      <sz val="16"/>
      <color indexed="5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u val="singleAccounting"/>
      <sz val="16"/>
      <color theme="3"/>
      <name val="TH SarabunPSK"/>
      <family val="2"/>
    </font>
    <font>
      <sz val="16"/>
      <color theme="1" tint="0.04998999834060669"/>
      <name val="TH SarabunPSK"/>
      <family val="2"/>
    </font>
    <font>
      <b/>
      <u val="doubleAccounting"/>
      <sz val="16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3" fontId="50" fillId="0" borderId="12" xfId="38" applyFont="1" applyBorder="1" applyAlignment="1">
      <alignment horizontal="center"/>
    </xf>
    <xf numFmtId="43" fontId="50" fillId="0" borderId="10" xfId="38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89" fontId="51" fillId="0" borderId="11" xfId="38" applyNumberFormat="1" applyFont="1" applyBorder="1" applyAlignment="1">
      <alignment/>
    </xf>
    <xf numFmtId="43" fontId="51" fillId="0" borderId="11" xfId="38" applyFont="1" applyBorder="1" applyAlignment="1">
      <alignment horizontal="left"/>
    </xf>
    <xf numFmtId="43" fontId="51" fillId="0" borderId="12" xfId="38" applyFont="1" applyBorder="1" applyAlignment="1">
      <alignment/>
    </xf>
    <xf numFmtId="43" fontId="51" fillId="0" borderId="10" xfId="38" applyFont="1" applyBorder="1" applyAlignment="1">
      <alignment/>
    </xf>
    <xf numFmtId="43" fontId="51" fillId="0" borderId="10" xfId="38" applyFont="1" applyBorder="1" applyAlignment="1">
      <alignment horizontal="center" wrapText="1"/>
    </xf>
    <xf numFmtId="0" fontId="51" fillId="0" borderId="10" xfId="0" applyFont="1" applyBorder="1" applyAlignment="1">
      <alignment/>
    </xf>
    <xf numFmtId="188" fontId="21" fillId="0" borderId="10" xfId="51" applyNumberFormat="1" applyFont="1" applyFill="1" applyBorder="1" applyAlignment="1">
      <alignment horizontal="center" wrapText="1"/>
      <protection/>
    </xf>
    <xf numFmtId="43" fontId="51" fillId="0" borderId="11" xfId="38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43" fontId="51" fillId="0" borderId="12" xfId="38" applyFont="1" applyBorder="1" applyAlignment="1">
      <alignment/>
    </xf>
    <xf numFmtId="43" fontId="51" fillId="0" borderId="10" xfId="38" applyFont="1" applyBorder="1" applyAlignment="1">
      <alignment horizontal="center"/>
    </xf>
    <xf numFmtId="43" fontId="51" fillId="0" borderId="10" xfId="38" applyFont="1" applyBorder="1" applyAlignment="1">
      <alignment horizontal="right"/>
    </xf>
    <xf numFmtId="43" fontId="21" fillId="0" borderId="10" xfId="38" applyFont="1" applyFill="1" applyBorder="1" applyAlignment="1">
      <alignment horizontal="right" wrapText="1"/>
    </xf>
    <xf numFmtId="43" fontId="21" fillId="0" borderId="11" xfId="38" applyFont="1" applyFill="1" applyBorder="1" applyAlignment="1">
      <alignment wrapText="1"/>
    </xf>
    <xf numFmtId="0" fontId="51" fillId="0" borderId="13" xfId="0" applyFont="1" applyBorder="1" applyAlignment="1">
      <alignment horizontal="left"/>
    </xf>
    <xf numFmtId="43" fontId="21" fillId="0" borderId="12" xfId="38" applyFont="1" applyFill="1" applyBorder="1" applyAlignment="1">
      <alignment horizontal="center" wrapText="1"/>
    </xf>
    <xf numFmtId="188" fontId="21" fillId="0" borderId="10" xfId="55" applyNumberFormat="1" applyFont="1" applyFill="1" applyBorder="1" applyAlignment="1">
      <alignment horizontal="center" wrapText="1"/>
      <protection/>
    </xf>
    <xf numFmtId="0" fontId="51" fillId="0" borderId="14" xfId="0" applyFont="1" applyBorder="1" applyAlignment="1">
      <alignment horizontal="center"/>
    </xf>
    <xf numFmtId="43" fontId="21" fillId="0" borderId="15" xfId="38" applyFont="1" applyFill="1" applyBorder="1" applyAlignment="1">
      <alignment horizontal="right" wrapText="1"/>
    </xf>
    <xf numFmtId="0" fontId="51" fillId="0" borderId="16" xfId="0" applyFont="1" applyBorder="1" applyAlignment="1">
      <alignment horizontal="left"/>
    </xf>
    <xf numFmtId="43" fontId="21" fillId="0" borderId="12" xfId="38" applyFont="1" applyFill="1" applyBorder="1" applyAlignment="1">
      <alignment horizontal="right" wrapText="1"/>
    </xf>
    <xf numFmtId="43" fontId="21" fillId="0" borderId="17" xfId="38" applyFont="1" applyFill="1" applyBorder="1" applyAlignment="1">
      <alignment horizontal="right" wrapText="1"/>
    </xf>
    <xf numFmtId="190" fontId="21" fillId="0" borderId="17" xfId="38" applyNumberFormat="1" applyFont="1" applyFill="1" applyBorder="1" applyAlignment="1">
      <alignment horizontal="right" wrapText="1"/>
    </xf>
    <xf numFmtId="191" fontId="21" fillId="0" borderId="10" xfId="55" applyNumberFormat="1" applyFont="1" applyFill="1" applyBorder="1" applyAlignment="1">
      <alignment horizontal="center" wrapText="1"/>
      <protection/>
    </xf>
    <xf numFmtId="190" fontId="51" fillId="0" borderId="12" xfId="38" applyNumberFormat="1" applyFont="1" applyBorder="1" applyAlignment="1">
      <alignment/>
    </xf>
    <xf numFmtId="43" fontId="51" fillId="0" borderId="10" xfId="38" applyFont="1" applyBorder="1" applyAlignment="1">
      <alignment horizontal="right" wrapText="1"/>
    </xf>
    <xf numFmtId="43" fontId="51" fillId="0" borderId="10" xfId="38" applyFont="1" applyBorder="1" applyAlignment="1">
      <alignment wrapText="1"/>
    </xf>
    <xf numFmtId="191" fontId="21" fillId="0" borderId="14" xfId="51" applyNumberFormat="1" applyFont="1" applyFill="1" applyBorder="1" applyAlignment="1">
      <alignment horizontal="center" wrapText="1"/>
      <protection/>
    </xf>
    <xf numFmtId="190" fontId="51" fillId="0" borderId="12" xfId="38" applyNumberFormat="1" applyFont="1" applyBorder="1" applyAlignment="1">
      <alignment/>
    </xf>
    <xf numFmtId="43" fontId="51" fillId="0" borderId="12" xfId="38" applyFont="1" applyBorder="1" applyAlignment="1">
      <alignment horizontal="center"/>
    </xf>
    <xf numFmtId="43" fontId="21" fillId="0" borderId="14" xfId="38" applyFont="1" applyFill="1" applyBorder="1" applyAlignment="1">
      <alignment horizontal="right" wrapText="1"/>
    </xf>
    <xf numFmtId="0" fontId="51" fillId="0" borderId="14" xfId="0" applyFont="1" applyBorder="1" applyAlignment="1">
      <alignment/>
    </xf>
    <xf numFmtId="43" fontId="51" fillId="0" borderId="18" xfId="38" applyFont="1" applyBorder="1" applyAlignment="1">
      <alignment horizontal="center"/>
    </xf>
    <xf numFmtId="191" fontId="21" fillId="0" borderId="10" xfId="51" applyNumberFormat="1" applyFont="1" applyFill="1" applyBorder="1" applyAlignment="1">
      <alignment horizontal="center" wrapText="1"/>
      <protection/>
    </xf>
    <xf numFmtId="43" fontId="51" fillId="0" borderId="11" xfId="38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188" fontId="21" fillId="0" borderId="20" xfId="55" applyNumberFormat="1" applyFont="1" applyFill="1" applyBorder="1" applyAlignment="1">
      <alignment horizontal="center" wrapText="1"/>
      <protection/>
    </xf>
    <xf numFmtId="0" fontId="51" fillId="0" borderId="21" xfId="0" applyFont="1" applyBorder="1" applyAlignment="1">
      <alignment horizontal="center"/>
    </xf>
    <xf numFmtId="43" fontId="21" fillId="0" borderId="22" xfId="38" applyFont="1" applyFill="1" applyBorder="1" applyAlignment="1">
      <alignment horizontal="right" wrapText="1"/>
    </xf>
    <xf numFmtId="43" fontId="21" fillId="0" borderId="20" xfId="38" applyFont="1" applyFill="1" applyBorder="1" applyAlignment="1">
      <alignment horizontal="right" wrapText="1"/>
    </xf>
    <xf numFmtId="0" fontId="51" fillId="0" borderId="19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43" fontId="21" fillId="0" borderId="11" xfId="38" applyFont="1" applyFill="1" applyBorder="1" applyAlignment="1">
      <alignment horizontal="right" wrapText="1"/>
    </xf>
    <xf numFmtId="0" fontId="51" fillId="0" borderId="0" xfId="0" applyFont="1" applyAlignment="1">
      <alignment horizontal="center"/>
    </xf>
    <xf numFmtId="188" fontId="21" fillId="0" borderId="14" xfId="33" applyNumberFormat="1" applyFont="1" applyFill="1" applyBorder="1" applyAlignment="1">
      <alignment horizontal="center" wrapText="1"/>
      <protection/>
    </xf>
    <xf numFmtId="43" fontId="21" fillId="0" borderId="18" xfId="38" applyFont="1" applyFill="1" applyBorder="1" applyAlignment="1">
      <alignment wrapText="1"/>
    </xf>
    <xf numFmtId="0" fontId="51" fillId="0" borderId="0" xfId="0" applyFont="1" applyAlignment="1">
      <alignment horizontal="left"/>
    </xf>
    <xf numFmtId="190" fontId="21" fillId="0" borderId="10" xfId="38" applyNumberFormat="1" applyFont="1" applyFill="1" applyBorder="1" applyAlignment="1">
      <alignment horizontal="center" wrapText="1"/>
    </xf>
    <xf numFmtId="43" fontId="21" fillId="0" borderId="23" xfId="38" applyFont="1" applyFill="1" applyBorder="1" applyAlignment="1">
      <alignment horizontal="right" wrapText="1"/>
    </xf>
    <xf numFmtId="43" fontId="50" fillId="0" borderId="13" xfId="38" applyFont="1" applyBorder="1" applyAlignment="1">
      <alignment/>
    </xf>
    <xf numFmtId="0" fontId="50" fillId="0" borderId="10" xfId="0" applyFont="1" applyBorder="1" applyAlignment="1">
      <alignment/>
    </xf>
    <xf numFmtId="43" fontId="51" fillId="0" borderId="0" xfId="38" applyFont="1" applyAlignment="1">
      <alignment/>
    </xf>
    <xf numFmtId="43" fontId="51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89" fontId="51" fillId="0" borderId="12" xfId="38" applyNumberFormat="1" applyFont="1" applyBorder="1" applyAlignment="1">
      <alignment/>
    </xf>
    <xf numFmtId="0" fontId="51" fillId="0" borderId="13" xfId="38" applyNumberFormat="1" applyFont="1" applyBorder="1" applyAlignment="1">
      <alignment horizontal="left"/>
    </xf>
    <xf numFmtId="43" fontId="51" fillId="0" borderId="13" xfId="38" applyFont="1" applyBorder="1" applyAlignment="1">
      <alignment/>
    </xf>
    <xf numFmtId="188" fontId="21" fillId="0" borderId="10" xfId="52" applyNumberFormat="1" applyFont="1" applyFill="1" applyBorder="1" applyAlignment="1">
      <alignment horizontal="center" wrapText="1"/>
      <protection/>
    </xf>
    <xf numFmtId="43" fontId="51" fillId="0" borderId="13" xfId="38" applyFont="1" applyBorder="1" applyAlignment="1">
      <alignment horizontal="center"/>
    </xf>
    <xf numFmtId="188" fontId="51" fillId="0" borderId="10" xfId="0" applyNumberFormat="1" applyFont="1" applyBorder="1" applyAlignment="1">
      <alignment horizontal="center"/>
    </xf>
    <xf numFmtId="43" fontId="51" fillId="0" borderId="12" xfId="38" applyFont="1" applyBorder="1" applyAlignment="1">
      <alignment wrapText="1"/>
    </xf>
    <xf numFmtId="43" fontId="21" fillId="0" borderId="13" xfId="38" applyFont="1" applyFill="1" applyBorder="1" applyAlignment="1">
      <alignment wrapText="1"/>
    </xf>
    <xf numFmtId="43" fontId="21" fillId="0" borderId="10" xfId="38" applyFont="1" applyFill="1" applyBorder="1" applyAlignment="1">
      <alignment horizontal="center" wrapText="1"/>
    </xf>
    <xf numFmtId="43" fontId="51" fillId="0" borderId="16" xfId="38" applyFont="1" applyBorder="1" applyAlignment="1">
      <alignment/>
    </xf>
    <xf numFmtId="43" fontId="51" fillId="0" borderId="13" xfId="38" applyFont="1" applyBorder="1" applyAlignment="1">
      <alignment/>
    </xf>
    <xf numFmtId="188" fontId="21" fillId="0" borderId="10" xfId="54" applyNumberFormat="1" applyFont="1" applyFill="1" applyBorder="1" applyAlignment="1">
      <alignment horizontal="center" wrapText="1"/>
      <protection/>
    </xf>
    <xf numFmtId="191" fontId="21" fillId="0" borderId="10" xfId="52" applyNumberFormat="1" applyFont="1" applyFill="1" applyBorder="1" applyAlignment="1">
      <alignment horizontal="center" wrapText="1"/>
      <protection/>
    </xf>
    <xf numFmtId="0" fontId="51" fillId="0" borderId="24" xfId="0" applyFont="1" applyBorder="1" applyAlignment="1">
      <alignment horizontal="right"/>
    </xf>
    <xf numFmtId="0" fontId="51" fillId="0" borderId="25" xfId="0" applyFont="1" applyBorder="1" applyAlignment="1">
      <alignment horizontal="left"/>
    </xf>
    <xf numFmtId="43" fontId="51" fillId="0" borderId="24" xfId="38" applyFont="1" applyBorder="1" applyAlignment="1">
      <alignment horizontal="right"/>
    </xf>
    <xf numFmtId="188" fontId="21" fillId="0" borderId="12" xfId="34" applyNumberFormat="1" applyFont="1" applyFill="1" applyBorder="1" applyAlignment="1">
      <alignment horizontal="center" wrapText="1"/>
      <protection/>
    </xf>
    <xf numFmtId="190" fontId="21" fillId="0" borderId="12" xfId="38" applyNumberFormat="1" applyFont="1" applyFill="1" applyBorder="1" applyAlignment="1">
      <alignment wrapText="1"/>
    </xf>
    <xf numFmtId="190" fontId="21" fillId="0" borderId="13" xfId="38" applyNumberFormat="1" applyFont="1" applyFill="1" applyBorder="1" applyAlignment="1">
      <alignment horizontal="center" wrapText="1"/>
    </xf>
    <xf numFmtId="43" fontId="21" fillId="0" borderId="13" xfId="38" applyFont="1" applyFill="1" applyBorder="1" applyAlignment="1">
      <alignment horizontal="right" wrapText="1"/>
    </xf>
    <xf numFmtId="0" fontId="50" fillId="0" borderId="14" xfId="0" applyFont="1" applyBorder="1" applyAlignment="1">
      <alignment horizontal="center"/>
    </xf>
    <xf numFmtId="43" fontId="50" fillId="0" borderId="10" xfId="38" applyFont="1" applyBorder="1" applyAlignment="1">
      <alignment/>
    </xf>
    <xf numFmtId="0" fontId="50" fillId="0" borderId="26" xfId="0" applyFont="1" applyBorder="1" applyAlignment="1">
      <alignment horizontal="center"/>
    </xf>
    <xf numFmtId="189" fontId="51" fillId="0" borderId="12" xfId="38" applyNumberFormat="1" applyFont="1" applyBorder="1" applyAlignment="1">
      <alignment/>
    </xf>
    <xf numFmtId="0" fontId="51" fillId="0" borderId="13" xfId="0" applyFont="1" applyBorder="1" applyAlignment="1">
      <alignment/>
    </xf>
    <xf numFmtId="43" fontId="51" fillId="0" borderId="10" xfId="38" applyFont="1" applyBorder="1" applyAlignment="1">
      <alignment horizontal="left" wrapText="1"/>
    </xf>
    <xf numFmtId="43" fontId="51" fillId="0" borderId="10" xfId="38" applyFont="1" applyBorder="1" applyAlignment="1">
      <alignment/>
    </xf>
    <xf numFmtId="43" fontId="51" fillId="0" borderId="13" xfId="38" applyFont="1" applyBorder="1" applyAlignment="1">
      <alignment horizontal="left"/>
    </xf>
    <xf numFmtId="188" fontId="21" fillId="0" borderId="10" xfId="47" applyNumberFormat="1" applyFont="1" applyFill="1" applyBorder="1" applyAlignment="1">
      <alignment horizontal="center" wrapText="1"/>
      <protection/>
    </xf>
    <xf numFmtId="0" fontId="51" fillId="0" borderId="13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190" fontId="21" fillId="0" borderId="12" xfId="38" applyNumberFormat="1" applyFont="1" applyFill="1" applyBorder="1" applyAlignment="1">
      <alignment horizontal="right" wrapText="1"/>
    </xf>
    <xf numFmtId="0" fontId="50" fillId="0" borderId="12" xfId="0" applyFont="1" applyBorder="1" applyAlignment="1">
      <alignment horizontal="center"/>
    </xf>
    <xf numFmtId="43" fontId="50" fillId="0" borderId="13" xfId="38" applyFont="1" applyBorder="1" applyAlignment="1">
      <alignment horizontal="center"/>
    </xf>
    <xf numFmtId="189" fontId="21" fillId="0" borderId="12" xfId="38" applyNumberFormat="1" applyFont="1" applyFill="1" applyBorder="1" applyAlignment="1">
      <alignment horizontal="right" wrapText="1"/>
    </xf>
    <xf numFmtId="188" fontId="21" fillId="0" borderId="14" xfId="34" applyNumberFormat="1" applyFont="1" applyFill="1" applyBorder="1" applyAlignment="1">
      <alignment horizontal="center" wrapText="1"/>
      <protection/>
    </xf>
    <xf numFmtId="43" fontId="21" fillId="0" borderId="12" xfId="38" applyFont="1" applyFill="1" applyBorder="1" applyAlignment="1">
      <alignment wrapText="1"/>
    </xf>
    <xf numFmtId="43" fontId="51" fillId="0" borderId="0" xfId="38" applyFont="1" applyAlignment="1">
      <alignment/>
    </xf>
    <xf numFmtId="43" fontId="21" fillId="0" borderId="14" xfId="38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43" fontId="51" fillId="0" borderId="10" xfId="38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90" fontId="51" fillId="0" borderId="12" xfId="38" applyNumberFormat="1" applyFont="1" applyBorder="1" applyAlignment="1">
      <alignment horizontal="center"/>
    </xf>
    <xf numFmtId="43" fontId="51" fillId="0" borderId="16" xfId="38" applyFont="1" applyBorder="1" applyAlignment="1">
      <alignment wrapText="1"/>
    </xf>
    <xf numFmtId="43" fontId="51" fillId="0" borderId="13" xfId="38" applyFont="1" applyBorder="1" applyAlignment="1">
      <alignment wrapText="1"/>
    </xf>
    <xf numFmtId="0" fontId="51" fillId="0" borderId="12" xfId="0" applyFont="1" applyBorder="1" applyAlignment="1">
      <alignment horizontal="right"/>
    </xf>
    <xf numFmtId="190" fontId="51" fillId="0" borderId="24" xfId="38" applyNumberFormat="1" applyFont="1" applyBorder="1" applyAlignment="1">
      <alignment horizontal="center"/>
    </xf>
    <xf numFmtId="0" fontId="51" fillId="0" borderId="25" xfId="0" applyFont="1" applyBorder="1" applyAlignment="1">
      <alignment/>
    </xf>
    <xf numFmtId="43" fontId="51" fillId="0" borderId="13" xfId="38" applyFont="1" applyBorder="1" applyAlignment="1">
      <alignment horizontal="center" wrapText="1"/>
    </xf>
    <xf numFmtId="43" fontId="51" fillId="0" borderId="12" xfId="38" applyFont="1" applyBorder="1" applyAlignment="1">
      <alignment horizontal="left"/>
    </xf>
    <xf numFmtId="190" fontId="51" fillId="0" borderId="18" xfId="38" applyNumberFormat="1" applyFont="1" applyBorder="1" applyAlignment="1">
      <alignment/>
    </xf>
    <xf numFmtId="0" fontId="51" fillId="0" borderId="16" xfId="0" applyFont="1" applyBorder="1" applyAlignment="1">
      <alignment/>
    </xf>
    <xf numFmtId="43" fontId="51" fillId="0" borderId="12" xfId="38" applyNumberFormat="1" applyFont="1" applyBorder="1" applyAlignment="1">
      <alignment horizontal="center"/>
    </xf>
    <xf numFmtId="190" fontId="51" fillId="0" borderId="12" xfId="38" applyNumberFormat="1" applyFont="1" applyBorder="1" applyAlignment="1">
      <alignment horizontal="right"/>
    </xf>
    <xf numFmtId="43" fontId="51" fillId="0" borderId="19" xfId="38" applyFont="1" applyBorder="1" applyAlignment="1">
      <alignment horizontal="left"/>
    </xf>
    <xf numFmtId="43" fontId="51" fillId="0" borderId="19" xfId="38" applyFont="1" applyBorder="1" applyAlignment="1">
      <alignment horizontal="right"/>
    </xf>
    <xf numFmtId="43" fontId="51" fillId="0" borderId="25" xfId="38" applyFont="1" applyBorder="1" applyAlignment="1">
      <alignment horizontal="left"/>
    </xf>
    <xf numFmtId="0" fontId="51" fillId="0" borderId="11" xfId="0" applyFont="1" applyBorder="1" applyAlignment="1">
      <alignment/>
    </xf>
    <xf numFmtId="43" fontId="50" fillId="0" borderId="14" xfId="38" applyFont="1" applyBorder="1" applyAlignment="1">
      <alignment/>
    </xf>
    <xf numFmtId="0" fontId="50" fillId="0" borderId="19" xfId="0" applyFont="1" applyBorder="1" applyAlignment="1">
      <alignment horizontal="center"/>
    </xf>
    <xf numFmtId="43" fontId="51" fillId="0" borderId="12" xfId="38" applyFont="1" applyBorder="1" applyAlignment="1">
      <alignment horizontal="right"/>
    </xf>
    <xf numFmtId="0" fontId="52" fillId="0" borderId="10" xfId="0" applyFont="1" applyBorder="1" applyAlignment="1">
      <alignment horizontal="center"/>
    </xf>
    <xf numFmtId="43" fontId="51" fillId="0" borderId="21" xfId="38" applyFont="1" applyBorder="1" applyAlignment="1">
      <alignment/>
    </xf>
    <xf numFmtId="43" fontId="51" fillId="0" borderId="13" xfId="38" applyFont="1" applyBorder="1" applyAlignment="1">
      <alignment horizontal="right"/>
    </xf>
    <xf numFmtId="43" fontId="51" fillId="0" borderId="25" xfId="38" applyFont="1" applyBorder="1" applyAlignment="1">
      <alignment horizontal="center"/>
    </xf>
    <xf numFmtId="43" fontId="51" fillId="0" borderId="19" xfId="38" applyFont="1" applyBorder="1" applyAlignment="1">
      <alignment/>
    </xf>
    <xf numFmtId="189" fontId="51" fillId="0" borderId="12" xfId="38" applyNumberFormat="1" applyFont="1" applyBorder="1" applyAlignment="1">
      <alignment horizontal="right"/>
    </xf>
    <xf numFmtId="43" fontId="51" fillId="0" borderId="14" xfId="38" applyFont="1" applyBorder="1" applyAlignment="1">
      <alignment/>
    </xf>
    <xf numFmtId="43" fontId="51" fillId="0" borderId="27" xfId="38" applyFont="1" applyBorder="1" applyAlignment="1">
      <alignment horizontal="right"/>
    </xf>
    <xf numFmtId="188" fontId="21" fillId="0" borderId="10" xfId="34" applyNumberFormat="1" applyFont="1" applyFill="1" applyBorder="1" applyAlignment="1">
      <alignment horizontal="center" wrapText="1"/>
      <protection/>
    </xf>
    <xf numFmtId="43" fontId="21" fillId="0" borderId="13" xfId="38" applyFont="1" applyFill="1" applyBorder="1" applyAlignment="1">
      <alignment horizontal="center" wrapText="1"/>
    </xf>
    <xf numFmtId="43" fontId="51" fillId="0" borderId="0" xfId="38" applyFont="1" applyAlignment="1">
      <alignment horizontal="right"/>
    </xf>
    <xf numFmtId="43" fontId="21" fillId="0" borderId="10" xfId="38" applyFont="1" applyFill="1" applyBorder="1" applyAlignment="1">
      <alignment wrapText="1"/>
    </xf>
    <xf numFmtId="3" fontId="51" fillId="0" borderId="12" xfId="0" applyNumberFormat="1" applyFont="1" applyBorder="1" applyAlignment="1">
      <alignment horizontal="right"/>
    </xf>
    <xf numFmtId="2" fontId="51" fillId="0" borderId="12" xfId="0" applyNumberFormat="1" applyFont="1" applyBorder="1" applyAlignment="1">
      <alignment horizontal="right"/>
    </xf>
    <xf numFmtId="188" fontId="21" fillId="0" borderId="19" xfId="55" applyNumberFormat="1" applyFont="1" applyFill="1" applyBorder="1" applyAlignment="1">
      <alignment horizontal="center" wrapText="1"/>
      <protection/>
    </xf>
    <xf numFmtId="43" fontId="21" fillId="0" borderId="10" xfId="38" applyFont="1" applyFill="1" applyBorder="1" applyAlignment="1">
      <alignment horizontal="right"/>
    </xf>
    <xf numFmtId="188" fontId="21" fillId="0" borderId="18" xfId="33" applyNumberFormat="1" applyFont="1" applyFill="1" applyBorder="1" applyAlignment="1">
      <alignment horizontal="center" wrapText="1"/>
      <protection/>
    </xf>
    <xf numFmtId="0" fontId="50" fillId="0" borderId="2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43" fontId="50" fillId="0" borderId="10" xfId="38" applyFont="1" applyBorder="1" applyAlignment="1">
      <alignment/>
    </xf>
    <xf numFmtId="43" fontId="51" fillId="0" borderId="13" xfId="38" applyFont="1" applyBorder="1" applyAlignment="1">
      <alignment horizontal="left" wrapText="1"/>
    </xf>
    <xf numFmtId="3" fontId="51" fillId="0" borderId="12" xfId="0" applyNumberFormat="1" applyFont="1" applyBorder="1" applyAlignment="1">
      <alignment/>
    </xf>
    <xf numFmtId="43" fontId="51" fillId="0" borderId="16" xfId="38" applyFont="1" applyBorder="1" applyAlignment="1">
      <alignment/>
    </xf>
    <xf numFmtId="0" fontId="51" fillId="0" borderId="12" xfId="0" applyFont="1" applyBorder="1" applyAlignment="1">
      <alignment/>
    </xf>
    <xf numFmtId="188" fontId="21" fillId="0" borderId="12" xfId="33" applyNumberFormat="1" applyFont="1" applyFill="1" applyBorder="1" applyAlignment="1">
      <alignment horizontal="center" wrapText="1"/>
      <protection/>
    </xf>
    <xf numFmtId="43" fontId="51" fillId="0" borderId="13" xfId="38" applyFont="1" applyBorder="1" applyAlignment="1">
      <alignment horizontal="right" wrapText="1"/>
    </xf>
    <xf numFmtId="43" fontId="21" fillId="0" borderId="13" xfId="38" applyFont="1" applyFill="1" applyBorder="1" applyAlignment="1">
      <alignment horizontal="right"/>
    </xf>
    <xf numFmtId="191" fontId="21" fillId="0" borderId="14" xfId="52" applyNumberFormat="1" applyFont="1" applyFill="1" applyBorder="1" applyAlignment="1">
      <alignment horizontal="center" wrapText="1"/>
      <protection/>
    </xf>
    <xf numFmtId="189" fontId="51" fillId="0" borderId="12" xfId="38" applyNumberFormat="1" applyFont="1" applyBorder="1" applyAlignment="1">
      <alignment horizontal="center"/>
    </xf>
    <xf numFmtId="43" fontId="51" fillId="0" borderId="25" xfId="38" applyFont="1" applyBorder="1" applyAlignment="1">
      <alignment/>
    </xf>
    <xf numFmtId="188" fontId="21" fillId="0" borderId="10" xfId="33" applyNumberFormat="1" applyFont="1" applyFill="1" applyBorder="1" applyAlignment="1">
      <alignment horizontal="center" wrapText="1"/>
      <protection/>
    </xf>
    <xf numFmtId="190" fontId="51" fillId="0" borderId="0" xfId="38" applyNumberFormat="1" applyFont="1" applyAlignment="1">
      <alignment/>
    </xf>
    <xf numFmtId="0" fontId="50" fillId="0" borderId="0" xfId="0" applyFont="1" applyAlignment="1">
      <alignment/>
    </xf>
    <xf numFmtId="191" fontId="51" fillId="0" borderId="10" xfId="56" applyNumberFormat="1" applyFont="1" applyFill="1" applyBorder="1" applyAlignment="1">
      <alignment horizontal="center" wrapText="1"/>
      <protection/>
    </xf>
    <xf numFmtId="43" fontId="51" fillId="0" borderId="10" xfId="38" applyFont="1" applyFill="1" applyBorder="1" applyAlignment="1">
      <alignment horizontal="center" wrapText="1"/>
    </xf>
    <xf numFmtId="43" fontId="51" fillId="0" borderId="10" xfId="38" applyFont="1" applyFill="1" applyBorder="1" applyAlignment="1">
      <alignment horizontal="right" wrapText="1"/>
    </xf>
    <xf numFmtId="188" fontId="51" fillId="0" borderId="10" xfId="56" applyNumberFormat="1" applyFont="1" applyFill="1" applyBorder="1" applyAlignment="1">
      <alignment horizontal="center" wrapText="1"/>
      <protection/>
    </xf>
    <xf numFmtId="188" fontId="51" fillId="0" borderId="10" xfId="53" applyNumberFormat="1" applyFont="1" applyFill="1" applyBorder="1" applyAlignment="1">
      <alignment horizontal="center" wrapText="1"/>
      <protection/>
    </xf>
    <xf numFmtId="188" fontId="25" fillId="0" borderId="10" xfId="56" applyNumberFormat="1" applyFont="1" applyFill="1" applyBorder="1" applyAlignment="1">
      <alignment horizontal="center" wrapText="1"/>
      <protection/>
    </xf>
    <xf numFmtId="188" fontId="51" fillId="0" borderId="10" xfId="57" applyNumberFormat="1" applyFont="1" applyFill="1" applyBorder="1" applyAlignment="1">
      <alignment horizontal="center" wrapText="1"/>
      <protection/>
    </xf>
    <xf numFmtId="188" fontId="51" fillId="0" borderId="12" xfId="57" applyNumberFormat="1" applyFont="1" applyFill="1" applyBorder="1" applyAlignment="1">
      <alignment horizontal="left" wrapText="1"/>
      <protection/>
    </xf>
    <xf numFmtId="188" fontId="51" fillId="0" borderId="11" xfId="57" applyNumberFormat="1" applyFont="1" applyFill="1" applyBorder="1" applyAlignment="1">
      <alignment horizontal="left" wrapText="1"/>
      <protection/>
    </xf>
    <xf numFmtId="43" fontId="51" fillId="0" borderId="10" xfId="38" applyFont="1" applyFill="1" applyBorder="1" applyAlignment="1">
      <alignment wrapText="1"/>
    </xf>
    <xf numFmtId="43" fontId="51" fillId="0" borderId="12" xfId="38" applyFont="1" applyFill="1" applyBorder="1" applyAlignment="1">
      <alignment horizontal="left" wrapText="1"/>
    </xf>
    <xf numFmtId="43" fontId="51" fillId="0" borderId="13" xfId="38" applyFont="1" applyFill="1" applyBorder="1" applyAlignment="1">
      <alignment horizontal="left" wrapText="1"/>
    </xf>
    <xf numFmtId="43" fontId="51" fillId="33" borderId="10" xfId="0" applyNumberFormat="1" applyFont="1" applyFill="1" applyBorder="1" applyAlignment="1">
      <alignment/>
    </xf>
    <xf numFmtId="190" fontId="51" fillId="0" borderId="18" xfId="38" applyNumberFormat="1" applyFont="1" applyBorder="1" applyAlignment="1">
      <alignment horizontal="center"/>
    </xf>
    <xf numFmtId="43" fontId="51" fillId="0" borderId="21" xfId="38" applyFont="1" applyBorder="1" applyAlignment="1">
      <alignment/>
    </xf>
    <xf numFmtId="43" fontId="21" fillId="0" borderId="10" xfId="38" applyFont="1" applyFill="1" applyBorder="1" applyAlignment="1">
      <alignment horizontal="center"/>
    </xf>
    <xf numFmtId="43" fontId="50" fillId="0" borderId="13" xfId="38" applyFont="1" applyBorder="1" applyAlignment="1">
      <alignment/>
    </xf>
    <xf numFmtId="0" fontId="50" fillId="0" borderId="19" xfId="0" applyFont="1" applyBorder="1" applyAlignment="1">
      <alignment horizontal="center"/>
    </xf>
    <xf numFmtId="188" fontId="21" fillId="0" borderId="12" xfId="52" applyNumberFormat="1" applyFont="1" applyFill="1" applyBorder="1" applyAlignment="1">
      <alignment horizontal="center" wrapText="1"/>
      <protection/>
    </xf>
    <xf numFmtId="188" fontId="51" fillId="0" borderId="12" xfId="0" applyNumberFormat="1" applyFont="1" applyBorder="1" applyAlignment="1">
      <alignment horizontal="center"/>
    </xf>
    <xf numFmtId="188" fontId="21" fillId="0" borderId="12" xfId="55" applyNumberFormat="1" applyFont="1" applyFill="1" applyBorder="1" applyAlignment="1">
      <alignment horizontal="center" wrapText="1"/>
      <protection/>
    </xf>
    <xf numFmtId="191" fontId="21" fillId="0" borderId="12" xfId="55" applyNumberFormat="1" applyFont="1" applyFill="1" applyBorder="1" applyAlignment="1">
      <alignment horizontal="center" wrapText="1"/>
      <protection/>
    </xf>
    <xf numFmtId="191" fontId="21" fillId="0" borderId="12" xfId="52" applyNumberFormat="1" applyFont="1" applyFill="1" applyBorder="1" applyAlignment="1">
      <alignment horizontal="center" wrapText="1"/>
      <protection/>
    </xf>
    <xf numFmtId="191" fontId="21" fillId="0" borderId="18" xfId="52" applyNumberFormat="1" applyFont="1" applyFill="1" applyBorder="1" applyAlignment="1">
      <alignment horizontal="center" wrapText="1"/>
      <protection/>
    </xf>
    <xf numFmtId="191" fontId="51" fillId="0" borderId="10" xfId="0" applyNumberFormat="1" applyFont="1" applyBorder="1" applyAlignment="1">
      <alignment horizontal="center"/>
    </xf>
    <xf numFmtId="43" fontId="51" fillId="0" borderId="28" xfId="38" applyFont="1" applyBorder="1" applyAlignment="1">
      <alignment/>
    </xf>
    <xf numFmtId="0" fontId="53" fillId="0" borderId="10" xfId="0" applyFont="1" applyBorder="1" applyAlignment="1">
      <alignment horizontal="center"/>
    </xf>
    <xf numFmtId="43" fontId="51" fillId="0" borderId="12" xfId="38" applyNumberFormat="1" applyFont="1" applyBorder="1" applyAlignment="1">
      <alignment horizontal="right"/>
    </xf>
    <xf numFmtId="43" fontId="50" fillId="0" borderId="16" xfId="38" applyFont="1" applyBorder="1" applyAlignment="1">
      <alignment/>
    </xf>
    <xf numFmtId="43" fontId="50" fillId="0" borderId="0" xfId="38" applyFont="1" applyBorder="1" applyAlignment="1">
      <alignment/>
    </xf>
    <xf numFmtId="43" fontId="51" fillId="0" borderId="12" xfId="38" applyFont="1" applyFill="1" applyBorder="1" applyAlignment="1">
      <alignment horizontal="right" wrapText="1"/>
    </xf>
    <xf numFmtId="43" fontId="51" fillId="0" borderId="13" xfId="38" applyFont="1" applyFill="1" applyBorder="1" applyAlignment="1">
      <alignment horizontal="right" wrapText="1"/>
    </xf>
    <xf numFmtId="188" fontId="51" fillId="0" borderId="11" xfId="57" applyNumberFormat="1" applyFont="1" applyFill="1" applyBorder="1" applyAlignment="1">
      <alignment wrapText="1"/>
      <protection/>
    </xf>
    <xf numFmtId="188" fontId="51" fillId="0" borderId="13" xfId="57" applyNumberFormat="1" applyFont="1" applyFill="1" applyBorder="1" applyAlignment="1">
      <alignment wrapText="1"/>
      <protection/>
    </xf>
    <xf numFmtId="43" fontId="51" fillId="33" borderId="10" xfId="0" applyNumberFormat="1" applyFont="1" applyFill="1" applyBorder="1" applyAlignment="1">
      <alignment horizontal="right"/>
    </xf>
    <xf numFmtId="0" fontId="21" fillId="0" borderId="10" xfId="48" applyFont="1" applyFill="1" applyBorder="1" applyAlignment="1">
      <alignment wrapText="1"/>
      <protection/>
    </xf>
    <xf numFmtId="190" fontId="21" fillId="0" borderId="10" xfId="38" applyNumberFormat="1" applyFont="1" applyFill="1" applyBorder="1" applyAlignment="1">
      <alignment horizontal="right" wrapText="1"/>
    </xf>
    <xf numFmtId="43" fontId="21" fillId="0" borderId="13" xfId="38" applyFont="1" applyFill="1" applyBorder="1" applyAlignment="1">
      <alignment horizontal="left" wrapText="1"/>
    </xf>
    <xf numFmtId="0" fontId="20" fillId="0" borderId="10" xfId="48" applyFont="1" applyFill="1" applyBorder="1" applyAlignment="1">
      <alignment horizontal="center" wrapText="1"/>
      <protection/>
    </xf>
    <xf numFmtId="190" fontId="20" fillId="0" borderId="10" xfId="38" applyNumberFormat="1" applyFont="1" applyFill="1" applyBorder="1" applyAlignment="1">
      <alignment horizontal="right" wrapText="1"/>
    </xf>
    <xf numFmtId="190" fontId="20" fillId="0" borderId="12" xfId="38" applyNumberFormat="1" applyFont="1" applyFill="1" applyBorder="1" applyAlignment="1">
      <alignment wrapText="1"/>
    </xf>
    <xf numFmtId="190" fontId="20" fillId="0" borderId="13" xfId="38" applyNumberFormat="1" applyFont="1" applyFill="1" applyBorder="1" applyAlignment="1">
      <alignment horizontal="left" wrapText="1"/>
    </xf>
    <xf numFmtId="43" fontId="20" fillId="0" borderId="10" xfId="38" applyFont="1" applyFill="1" applyBorder="1" applyAlignment="1">
      <alignment horizontal="right" wrapText="1"/>
    </xf>
    <xf numFmtId="0" fontId="21" fillId="0" borderId="0" xfId="48" applyFont="1" applyFill="1" applyBorder="1" applyAlignment="1">
      <alignment wrapText="1"/>
      <protection/>
    </xf>
    <xf numFmtId="190" fontId="21" fillId="0" borderId="0" xfId="38" applyNumberFormat="1" applyFont="1" applyFill="1" applyBorder="1" applyAlignment="1">
      <alignment horizontal="right" wrapText="1"/>
    </xf>
    <xf numFmtId="43" fontId="21" fillId="0" borderId="0" xfId="38" applyFont="1" applyFill="1" applyBorder="1" applyAlignment="1">
      <alignment horizontal="left" wrapText="1"/>
    </xf>
    <xf numFmtId="43" fontId="21" fillId="0" borderId="0" xfId="38" applyFont="1" applyFill="1" applyBorder="1" applyAlignment="1">
      <alignment horizontal="right" wrapText="1"/>
    </xf>
    <xf numFmtId="0" fontId="21" fillId="0" borderId="10" xfId="50" applyFont="1" applyFill="1" applyBorder="1" applyAlignment="1">
      <alignment wrapText="1"/>
      <protection/>
    </xf>
    <xf numFmtId="190" fontId="21" fillId="0" borderId="13" xfId="38" applyNumberFormat="1" applyFont="1" applyFill="1" applyBorder="1" applyAlignment="1">
      <alignment horizontal="left" wrapText="1"/>
    </xf>
    <xf numFmtId="0" fontId="24" fillId="0" borderId="10" xfId="48" applyFont="1" applyFill="1" applyBorder="1" applyAlignment="1">
      <alignment wrapText="1"/>
      <protection/>
    </xf>
    <xf numFmtId="0" fontId="21" fillId="0" borderId="10" xfId="49" applyFont="1" applyFill="1" applyBorder="1" applyAlignment="1">
      <alignment wrapText="1"/>
      <protection/>
    </xf>
    <xf numFmtId="190" fontId="21" fillId="0" borderId="29" xfId="38" applyNumberFormat="1" applyFont="1" applyFill="1" applyBorder="1" applyAlignment="1">
      <alignment horizontal="right" wrapText="1"/>
    </xf>
    <xf numFmtId="43" fontId="21" fillId="0" borderId="30" xfId="38" applyFont="1" applyFill="1" applyBorder="1" applyAlignment="1">
      <alignment horizontal="left" wrapText="1"/>
    </xf>
    <xf numFmtId="190" fontId="21" fillId="0" borderId="30" xfId="38" applyNumberFormat="1" applyFont="1" applyFill="1" applyBorder="1" applyAlignment="1">
      <alignment horizontal="left" wrapText="1"/>
    </xf>
    <xf numFmtId="190" fontId="21" fillId="0" borderId="24" xfId="38" applyNumberFormat="1" applyFont="1" applyFill="1" applyBorder="1" applyAlignment="1">
      <alignment horizontal="right" wrapText="1"/>
    </xf>
    <xf numFmtId="190" fontId="21" fillId="0" borderId="25" xfId="38" applyNumberFormat="1" applyFont="1" applyFill="1" applyBorder="1" applyAlignment="1">
      <alignment horizontal="left" wrapText="1"/>
    </xf>
    <xf numFmtId="0" fontId="21" fillId="0" borderId="19" xfId="48" applyFont="1" applyFill="1" applyBorder="1" applyAlignment="1">
      <alignment wrapText="1"/>
      <protection/>
    </xf>
    <xf numFmtId="190" fontId="21" fillId="0" borderId="19" xfId="38" applyNumberFormat="1" applyFont="1" applyFill="1" applyBorder="1" applyAlignment="1">
      <alignment horizontal="right" wrapText="1"/>
    </xf>
    <xf numFmtId="0" fontId="21" fillId="0" borderId="12" xfId="48" applyFont="1" applyFill="1" applyBorder="1" applyAlignment="1">
      <alignment/>
      <protection/>
    </xf>
    <xf numFmtId="0" fontId="21" fillId="0" borderId="14" xfId="48" applyFont="1" applyFill="1" applyBorder="1" applyAlignment="1">
      <alignment wrapText="1"/>
      <protection/>
    </xf>
    <xf numFmtId="190" fontId="21" fillId="0" borderId="14" xfId="38" applyNumberFormat="1" applyFont="1" applyFill="1" applyBorder="1" applyAlignment="1">
      <alignment horizontal="right" wrapText="1"/>
    </xf>
    <xf numFmtId="190" fontId="21" fillId="0" borderId="18" xfId="38" applyNumberFormat="1" applyFont="1" applyFill="1" applyBorder="1" applyAlignment="1">
      <alignment horizontal="right" wrapText="1"/>
    </xf>
    <xf numFmtId="190" fontId="21" fillId="0" borderId="16" xfId="38" applyNumberFormat="1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20" fillId="0" borderId="10" xfId="48" applyFont="1" applyFill="1" applyBorder="1" applyAlignment="1">
      <alignment horizontal="center"/>
      <protection/>
    </xf>
    <xf numFmtId="190" fontId="20" fillId="0" borderId="10" xfId="38" applyNumberFormat="1" applyFont="1" applyFill="1" applyBorder="1" applyAlignment="1">
      <alignment horizontal="center"/>
    </xf>
    <xf numFmtId="43" fontId="20" fillId="0" borderId="10" xfId="38" applyFont="1" applyFill="1" applyBorder="1" applyAlignment="1">
      <alignment horizontal="center"/>
    </xf>
    <xf numFmtId="43" fontId="20" fillId="0" borderId="10" xfId="38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20" fillId="0" borderId="32" xfId="50" applyFont="1" applyFill="1" applyBorder="1" applyAlignment="1">
      <alignment horizontal="center"/>
      <protection/>
    </xf>
    <xf numFmtId="43" fontId="20" fillId="0" borderId="32" xfId="38" applyFont="1" applyFill="1" applyBorder="1" applyAlignment="1">
      <alignment horizontal="center"/>
    </xf>
    <xf numFmtId="190" fontId="20" fillId="0" borderId="33" xfId="38" applyNumberFormat="1" applyFont="1" applyFill="1" applyBorder="1" applyAlignment="1">
      <alignment horizontal="center"/>
    </xf>
    <xf numFmtId="190" fontId="20" fillId="0" borderId="34" xfId="38" applyNumberFormat="1" applyFont="1" applyFill="1" applyBorder="1" applyAlignment="1">
      <alignment horizontal="center"/>
    </xf>
    <xf numFmtId="190" fontId="20" fillId="0" borderId="32" xfId="38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3" fontId="50" fillId="0" borderId="10" xfId="38" applyFont="1" applyFill="1" applyBorder="1" applyAlignment="1">
      <alignment/>
    </xf>
    <xf numFmtId="190" fontId="50" fillId="0" borderId="12" xfId="38" applyNumberFormat="1" applyFont="1" applyFill="1" applyBorder="1" applyAlignment="1">
      <alignment/>
    </xf>
    <xf numFmtId="190" fontId="50" fillId="0" borderId="13" xfId="38" applyNumberFormat="1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43" fontId="20" fillId="0" borderId="13" xfId="38" applyFont="1" applyFill="1" applyBorder="1" applyAlignment="1">
      <alignment horizontal="center"/>
    </xf>
    <xf numFmtId="190" fontId="50" fillId="0" borderId="10" xfId="38" applyNumberFormat="1" applyFont="1" applyFill="1" applyBorder="1" applyAlignment="1">
      <alignment/>
    </xf>
    <xf numFmtId="43" fontId="50" fillId="0" borderId="13" xfId="38" applyFont="1" applyFill="1" applyBorder="1" applyAlignment="1">
      <alignment horizontal="left"/>
    </xf>
    <xf numFmtId="190" fontId="51" fillId="0" borderId="0" xfId="38" applyNumberFormat="1" applyFont="1" applyFill="1" applyAlignment="1">
      <alignment/>
    </xf>
    <xf numFmtId="43" fontId="51" fillId="0" borderId="0" xfId="38" applyFont="1" applyFill="1" applyAlignment="1">
      <alignment horizontal="left"/>
    </xf>
    <xf numFmtId="43" fontId="51" fillId="0" borderId="0" xfId="38" applyFont="1" applyFill="1" applyAlignment="1">
      <alignment/>
    </xf>
    <xf numFmtId="0" fontId="20" fillId="0" borderId="32" xfId="48" applyFont="1" applyFill="1" applyBorder="1" applyAlignment="1">
      <alignment horizontal="center"/>
      <protection/>
    </xf>
    <xf numFmtId="190" fontId="20" fillId="0" borderId="10" xfId="38" applyNumberFormat="1" applyFont="1" applyFill="1" applyBorder="1" applyAlignment="1">
      <alignment/>
    </xf>
    <xf numFmtId="190" fontId="20" fillId="0" borderId="12" xfId="38" applyNumberFormat="1" applyFont="1" applyFill="1" applyBorder="1" applyAlignment="1">
      <alignment/>
    </xf>
    <xf numFmtId="190" fontId="20" fillId="0" borderId="13" xfId="38" applyNumberFormat="1" applyFont="1" applyFill="1" applyBorder="1" applyAlignment="1">
      <alignment horizontal="left"/>
    </xf>
    <xf numFmtId="43" fontId="20" fillId="0" borderId="10" xfId="38" applyFont="1" applyFill="1" applyBorder="1" applyAlignment="1">
      <alignment/>
    </xf>
    <xf numFmtId="0" fontId="51" fillId="0" borderId="0" xfId="0" applyFont="1" applyFill="1" applyAlignment="1">
      <alignment horizontal="center"/>
    </xf>
    <xf numFmtId="190" fontId="51" fillId="0" borderId="0" xfId="38" applyNumberFormat="1" applyFont="1" applyFill="1" applyAlignment="1">
      <alignment horizontal="left"/>
    </xf>
    <xf numFmtId="190" fontId="51" fillId="0" borderId="12" xfId="38" applyNumberFormat="1" applyFont="1" applyFill="1" applyBorder="1" applyAlignment="1">
      <alignment/>
    </xf>
    <xf numFmtId="43" fontId="51" fillId="0" borderId="13" xfId="38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20" fillId="0" borderId="32" xfId="49" applyFont="1" applyFill="1" applyBorder="1" applyAlignment="1">
      <alignment horizontal="center"/>
      <protection/>
    </xf>
    <xf numFmtId="43" fontId="20" fillId="0" borderId="35" xfId="38" applyFont="1" applyFill="1" applyBorder="1" applyAlignment="1">
      <alignment horizontal="center"/>
    </xf>
    <xf numFmtId="43" fontId="20" fillId="0" borderId="36" xfId="38" applyFont="1" applyFill="1" applyBorder="1" applyAlignment="1">
      <alignment horizontal="center"/>
    </xf>
    <xf numFmtId="43" fontId="50" fillId="0" borderId="12" xfId="38" applyFont="1" applyFill="1" applyBorder="1" applyAlignment="1">
      <alignment/>
    </xf>
    <xf numFmtId="190" fontId="20" fillId="0" borderId="35" xfId="38" applyNumberFormat="1" applyFont="1" applyFill="1" applyBorder="1" applyAlignment="1">
      <alignment horizontal="center"/>
    </xf>
    <xf numFmtId="190" fontId="20" fillId="0" borderId="36" xfId="38" applyNumberFormat="1" applyFont="1" applyFill="1" applyBorder="1" applyAlignment="1">
      <alignment horizontal="center"/>
    </xf>
    <xf numFmtId="0" fontId="20" fillId="0" borderId="10" xfId="49" applyFont="1" applyFill="1" applyBorder="1" applyAlignment="1">
      <alignment horizontal="center" wrapText="1"/>
      <protection/>
    </xf>
    <xf numFmtId="190" fontId="20" fillId="0" borderId="18" xfId="38" applyNumberFormat="1" applyFont="1" applyFill="1" applyBorder="1" applyAlignment="1">
      <alignment/>
    </xf>
    <xf numFmtId="190" fontId="20" fillId="0" borderId="16" xfId="38" applyNumberFormat="1" applyFont="1" applyFill="1" applyBorder="1" applyAlignment="1">
      <alignment horizontal="left"/>
    </xf>
    <xf numFmtId="0" fontId="51" fillId="0" borderId="0" xfId="0" applyFont="1" applyFill="1" applyAlignment="1">
      <alignment/>
    </xf>
    <xf numFmtId="0" fontId="50" fillId="0" borderId="23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190" fontId="50" fillId="0" borderId="12" xfId="38" applyNumberFormat="1" applyFont="1" applyFill="1" applyBorder="1" applyAlignment="1">
      <alignment/>
    </xf>
    <xf numFmtId="190" fontId="50" fillId="0" borderId="13" xfId="38" applyNumberFormat="1" applyFont="1" applyFill="1" applyBorder="1" applyAlignment="1">
      <alignment/>
    </xf>
    <xf numFmtId="0" fontId="51" fillId="0" borderId="19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2" fillId="0" borderId="10" xfId="50" applyFont="1" applyFill="1" applyBorder="1" applyAlignment="1">
      <alignment wrapText="1"/>
      <protection/>
    </xf>
    <xf numFmtId="43" fontId="20" fillId="0" borderId="12" xfId="38" applyFont="1" applyFill="1" applyBorder="1" applyAlignment="1">
      <alignment horizontal="center"/>
    </xf>
    <xf numFmtId="43" fontId="20" fillId="0" borderId="35" xfId="38" applyFont="1" applyFill="1" applyBorder="1" applyAlignment="1">
      <alignment horizontal="center"/>
    </xf>
    <xf numFmtId="43" fontId="21" fillId="0" borderId="37" xfId="38" applyFont="1" applyFill="1" applyBorder="1" applyAlignment="1">
      <alignment horizontal="right" wrapText="1"/>
    </xf>
    <xf numFmtId="43" fontId="50" fillId="0" borderId="11" xfId="38" applyFont="1" applyFill="1" applyBorder="1" applyAlignment="1">
      <alignment/>
    </xf>
    <xf numFmtId="43" fontId="20" fillId="0" borderId="33" xfId="38" applyFont="1" applyFill="1" applyBorder="1" applyAlignment="1">
      <alignment horizontal="center"/>
    </xf>
    <xf numFmtId="0" fontId="24" fillId="0" borderId="10" xfId="49" applyFont="1" applyFill="1" applyBorder="1" applyAlignment="1">
      <alignment wrapText="1"/>
      <protection/>
    </xf>
    <xf numFmtId="0" fontId="22" fillId="0" borderId="10" xfId="49" applyFont="1" applyFill="1" applyBorder="1" applyAlignment="1">
      <alignment wrapText="1"/>
      <protection/>
    </xf>
    <xf numFmtId="43" fontId="20" fillId="0" borderId="12" xfId="38" applyFont="1" applyFill="1" applyBorder="1" applyAlignment="1">
      <alignment/>
    </xf>
    <xf numFmtId="0" fontId="22" fillId="0" borderId="10" xfId="48" applyFont="1" applyFill="1" applyBorder="1" applyAlignment="1">
      <alignment wrapText="1"/>
      <protection/>
    </xf>
    <xf numFmtId="43" fontId="21" fillId="0" borderId="24" xfId="38" applyFont="1" applyFill="1" applyBorder="1" applyAlignment="1">
      <alignment horizontal="right" wrapText="1"/>
    </xf>
    <xf numFmtId="43" fontId="21" fillId="0" borderId="18" xfId="38" applyFont="1" applyFill="1" applyBorder="1" applyAlignment="1">
      <alignment horizontal="right" wrapText="1"/>
    </xf>
    <xf numFmtId="0" fontId="26" fillId="0" borderId="10" xfId="48" applyFont="1" applyFill="1" applyBorder="1" applyAlignment="1">
      <alignment wrapText="1"/>
      <protection/>
    </xf>
    <xf numFmtId="187" fontId="54" fillId="0" borderId="10" xfId="38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1" fillId="0" borderId="10" xfId="46" applyFont="1" applyFill="1" applyBorder="1">
      <alignment/>
      <protection/>
    </xf>
    <xf numFmtId="0" fontId="21" fillId="0" borderId="19" xfId="46" applyFont="1" applyFill="1" applyBorder="1">
      <alignment/>
      <protection/>
    </xf>
    <xf numFmtId="0" fontId="30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1" xfId="0" applyFont="1" applyFill="1" applyBorder="1" applyAlignment="1">
      <alignment horizontal="right"/>
    </xf>
    <xf numFmtId="49" fontId="25" fillId="0" borderId="19" xfId="0" applyNumberFormat="1" applyFont="1" applyFill="1" applyBorder="1" applyAlignment="1">
      <alignment/>
    </xf>
    <xf numFmtId="49" fontId="25" fillId="0" borderId="21" xfId="0" applyNumberFormat="1" applyFont="1" applyFill="1" applyBorder="1" applyAlignment="1">
      <alignment/>
    </xf>
    <xf numFmtId="0" fontId="25" fillId="0" borderId="21" xfId="0" applyFont="1" applyFill="1" applyBorder="1" applyAlignment="1" quotePrefix="1">
      <alignment horizontal="center"/>
    </xf>
    <xf numFmtId="43" fontId="25" fillId="0" borderId="24" xfId="38" applyFont="1" applyFill="1" applyBorder="1" applyAlignment="1">
      <alignment vertical="top"/>
    </xf>
    <xf numFmtId="0" fontId="51" fillId="0" borderId="21" xfId="0" applyFont="1" applyFill="1" applyBorder="1" applyAlignment="1" quotePrefix="1">
      <alignment horizontal="center"/>
    </xf>
    <xf numFmtId="43" fontId="25" fillId="0" borderId="27" xfId="38" applyFont="1" applyFill="1" applyBorder="1" applyAlignment="1">
      <alignment/>
    </xf>
    <xf numFmtId="43" fontId="51" fillId="0" borderId="28" xfId="0" applyNumberFormat="1" applyFont="1" applyFill="1" applyBorder="1" applyAlignment="1">
      <alignment/>
    </xf>
    <xf numFmtId="43" fontId="25" fillId="0" borderId="28" xfId="38" applyFont="1" applyFill="1" applyBorder="1" applyAlignment="1">
      <alignment/>
    </xf>
    <xf numFmtId="43" fontId="51" fillId="0" borderId="28" xfId="38" applyFont="1" applyFill="1" applyBorder="1" applyAlignment="1">
      <alignment/>
    </xf>
    <xf numFmtId="43" fontId="51" fillId="0" borderId="21" xfId="38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/>
    </xf>
    <xf numFmtId="43" fontId="51" fillId="0" borderId="19" xfId="0" applyNumberFormat="1" applyFont="1" applyFill="1" applyBorder="1" applyAlignment="1">
      <alignment/>
    </xf>
    <xf numFmtId="49" fontId="51" fillId="0" borderId="21" xfId="0" applyNumberFormat="1" applyFont="1" applyFill="1" applyBorder="1" applyAlignment="1">
      <alignment/>
    </xf>
    <xf numFmtId="43" fontId="51" fillId="0" borderId="21" xfId="0" applyNumberFormat="1" applyFont="1" applyFill="1" applyBorder="1" applyAlignment="1">
      <alignment/>
    </xf>
    <xf numFmtId="43" fontId="25" fillId="0" borderId="21" xfId="38" applyFont="1" applyFill="1" applyBorder="1" applyAlignment="1">
      <alignment/>
    </xf>
    <xf numFmtId="43" fontId="51" fillId="0" borderId="28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21" xfId="0" applyFont="1" applyFill="1" applyBorder="1" applyAlignment="1">
      <alignment/>
    </xf>
    <xf numFmtId="0" fontId="55" fillId="0" borderId="0" xfId="0" applyFont="1" applyFill="1" applyAlignment="1">
      <alignment vertical="center"/>
    </xf>
    <xf numFmtId="0" fontId="55" fillId="0" borderId="21" xfId="0" applyFont="1" applyFill="1" applyBorder="1" applyAlignment="1">
      <alignment vertical="center"/>
    </xf>
    <xf numFmtId="43" fontId="51" fillId="0" borderId="21" xfId="0" applyNumberFormat="1" applyFont="1" applyFill="1" applyBorder="1" applyAlignment="1">
      <alignment vertical="center"/>
    </xf>
    <xf numFmtId="43" fontId="51" fillId="0" borderId="21" xfId="38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3" fontId="25" fillId="0" borderId="10" xfId="0" applyNumberFormat="1" applyFont="1" applyFill="1" applyBorder="1" applyAlignment="1">
      <alignment/>
    </xf>
    <xf numFmtId="187" fontId="25" fillId="0" borderId="10" xfId="38" applyNumberFormat="1" applyFont="1" applyFill="1" applyBorder="1" applyAlignment="1">
      <alignment horizontal="center"/>
    </xf>
    <xf numFmtId="43" fontId="51" fillId="0" borderId="10" xfId="38" applyNumberFormat="1" applyFont="1" applyFill="1" applyBorder="1" applyAlignment="1">
      <alignment/>
    </xf>
    <xf numFmtId="43" fontId="25" fillId="0" borderId="10" xfId="38" applyNumberFormat="1" applyFont="1" applyFill="1" applyBorder="1" applyAlignment="1">
      <alignment/>
    </xf>
    <xf numFmtId="0" fontId="25" fillId="0" borderId="10" xfId="46" applyFont="1" applyFill="1" applyBorder="1">
      <alignment/>
      <protection/>
    </xf>
    <xf numFmtId="0" fontId="51" fillId="0" borderId="10" xfId="0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left"/>
    </xf>
    <xf numFmtId="43" fontId="56" fillId="0" borderId="10" xfId="38" applyNumberFormat="1" applyFont="1" applyFill="1" applyBorder="1" applyAlignment="1">
      <alignment/>
    </xf>
    <xf numFmtId="43" fontId="57" fillId="0" borderId="10" xfId="38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187" fontId="31" fillId="0" borderId="10" xfId="0" applyNumberFormat="1" applyFont="1" applyFill="1" applyBorder="1" applyAlignment="1">
      <alignment/>
    </xf>
    <xf numFmtId="0" fontId="58" fillId="0" borderId="12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187" fontId="25" fillId="0" borderId="10" xfId="38" applyNumberFormat="1" applyFont="1" applyFill="1" applyBorder="1" applyAlignment="1">
      <alignment/>
    </xf>
    <xf numFmtId="187" fontId="25" fillId="0" borderId="10" xfId="38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10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0" fontId="51" fillId="0" borderId="19" xfId="0" applyFont="1" applyFill="1" applyBorder="1" applyAlignment="1" quotePrefix="1">
      <alignment horizontal="right"/>
    </xf>
    <xf numFmtId="187" fontId="25" fillId="0" borderId="19" xfId="38" applyNumberFormat="1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43" fontId="51" fillId="0" borderId="21" xfId="38" applyNumberFormat="1" applyFont="1" applyFill="1" applyBorder="1" applyAlignment="1">
      <alignment/>
    </xf>
    <xf numFmtId="0" fontId="51" fillId="0" borderId="21" xfId="0" applyFont="1" applyFill="1" applyBorder="1" applyAlignment="1">
      <alignment horizontal="right"/>
    </xf>
    <xf numFmtId="187" fontId="25" fillId="0" borderId="21" xfId="38" applyNumberFormat="1" applyFont="1" applyFill="1" applyBorder="1" applyAlignment="1">
      <alignment/>
    </xf>
    <xf numFmtId="0" fontId="51" fillId="0" borderId="21" xfId="0" applyFont="1" applyFill="1" applyBorder="1" applyAlignment="1">
      <alignment/>
    </xf>
    <xf numFmtId="187" fontId="25" fillId="0" borderId="21" xfId="38" applyNumberFormat="1" applyFont="1" applyFill="1" applyBorder="1" applyAlignment="1">
      <alignment/>
    </xf>
    <xf numFmtId="0" fontId="27" fillId="0" borderId="21" xfId="0" applyFont="1" applyFill="1" applyBorder="1" applyAlignment="1">
      <alignment horizontal="center"/>
    </xf>
    <xf numFmtId="187" fontId="25" fillId="0" borderId="21" xfId="0" applyNumberFormat="1" applyFont="1" applyFill="1" applyBorder="1" applyAlignment="1">
      <alignment/>
    </xf>
    <xf numFmtId="187" fontId="25" fillId="0" borderId="21" xfId="38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/>
    </xf>
    <xf numFmtId="187" fontId="27" fillId="0" borderId="10" xfId="38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7" fontId="25" fillId="0" borderId="0" xfId="38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92" fontId="25" fillId="0" borderId="0" xfId="38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187" fontId="27" fillId="0" borderId="0" xfId="38" applyNumberFormat="1" applyFont="1" applyFill="1" applyBorder="1" applyAlignment="1">
      <alignment/>
    </xf>
    <xf numFmtId="192" fontId="25" fillId="0" borderId="0" xfId="38" applyNumberFormat="1" applyFont="1" applyFill="1" applyAlignment="1">
      <alignment horizontal="left"/>
    </xf>
    <xf numFmtId="187" fontId="27" fillId="0" borderId="0" xfId="38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7" fontId="25" fillId="0" borderId="0" xfId="38" applyNumberFormat="1" applyFont="1" applyFill="1" applyAlignment="1">
      <alignment/>
    </xf>
    <xf numFmtId="0" fontId="51" fillId="0" borderId="19" xfId="0" applyFont="1" applyFill="1" applyBorder="1" applyAlignment="1" quotePrefix="1">
      <alignment horizontal="center"/>
    </xf>
    <xf numFmtId="43" fontId="25" fillId="0" borderId="19" xfId="38" applyFont="1" applyFill="1" applyBorder="1" applyAlignment="1">
      <alignment/>
    </xf>
    <xf numFmtId="49" fontId="51" fillId="0" borderId="19" xfId="0" applyNumberFormat="1" applyFont="1" applyFill="1" applyBorder="1" applyAlignment="1">
      <alignment/>
    </xf>
    <xf numFmtId="43" fontId="51" fillId="0" borderId="19" xfId="38" applyFont="1" applyFill="1" applyBorder="1" applyAlignment="1">
      <alignment/>
    </xf>
    <xf numFmtId="43" fontId="25" fillId="0" borderId="21" xfId="38" applyFont="1" applyFill="1" applyBorder="1" applyAlignment="1">
      <alignment/>
    </xf>
    <xf numFmtId="43" fontId="27" fillId="0" borderId="21" xfId="0" applyNumberFormat="1" applyFont="1" applyFill="1" applyBorder="1" applyAlignment="1">
      <alignment/>
    </xf>
    <xf numFmtId="43" fontId="25" fillId="0" borderId="21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92" fontId="25" fillId="0" borderId="0" xfId="38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92" fontId="25" fillId="0" borderId="0" xfId="38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9" xfId="0" applyFont="1" applyFill="1" applyBorder="1" applyAlignment="1" quotePrefix="1">
      <alignment horizontal="center"/>
    </xf>
    <xf numFmtId="43" fontId="25" fillId="0" borderId="24" xfId="38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0" fillId="0" borderId="21" xfId="0" applyFont="1" applyFill="1" applyBorder="1" applyAlignment="1">
      <alignment horizontal="center"/>
    </xf>
    <xf numFmtId="43" fontId="50" fillId="0" borderId="27" xfId="0" applyNumberFormat="1" applyFont="1" applyFill="1" applyBorder="1" applyAlignment="1">
      <alignment/>
    </xf>
    <xf numFmtId="43" fontId="50" fillId="0" borderId="28" xfId="0" applyNumberFormat="1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43" fontId="50" fillId="0" borderId="12" xfId="0" applyNumberFormat="1" applyFont="1" applyFill="1" applyBorder="1" applyAlignment="1">
      <alignment/>
    </xf>
    <xf numFmtId="43" fontId="50" fillId="0" borderId="10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 vertical="top"/>
    </xf>
    <xf numFmtId="49" fontId="51" fillId="0" borderId="0" xfId="0" applyNumberFormat="1" applyFont="1" applyFill="1" applyAlignment="1">
      <alignment/>
    </xf>
    <xf numFmtId="0" fontId="51" fillId="0" borderId="21" xfId="0" applyFont="1" applyFill="1" applyBorder="1" applyAlignment="1">
      <alignment horizontal="center" vertical="top"/>
    </xf>
    <xf numFmtId="43" fontId="51" fillId="0" borderId="27" xfId="38" applyFont="1" applyFill="1" applyBorder="1" applyAlignment="1">
      <alignment/>
    </xf>
    <xf numFmtId="49" fontId="51" fillId="0" borderId="27" xfId="0" applyNumberFormat="1" applyFont="1" applyFill="1" applyBorder="1" applyAlignment="1">
      <alignment/>
    </xf>
    <xf numFmtId="0" fontId="51" fillId="0" borderId="27" xfId="0" applyFont="1" applyFill="1" applyBorder="1" applyAlignment="1">
      <alignment horizontal="right"/>
    </xf>
    <xf numFmtId="0" fontId="51" fillId="0" borderId="23" xfId="0" applyFont="1" applyFill="1" applyBorder="1" applyAlignment="1">
      <alignment/>
    </xf>
    <xf numFmtId="0" fontId="51" fillId="0" borderId="19" xfId="0" applyFont="1" applyFill="1" applyBorder="1" applyAlignment="1" quotePrefix="1">
      <alignment/>
    </xf>
    <xf numFmtId="0" fontId="51" fillId="0" borderId="21" xfId="0" applyFont="1" applyFill="1" applyBorder="1" applyAlignment="1">
      <alignment horizontal="center" vertical="center"/>
    </xf>
    <xf numFmtId="43" fontId="53" fillId="0" borderId="25" xfId="0" applyNumberFormat="1" applyFont="1" applyFill="1" applyBorder="1" applyAlignment="1">
      <alignment/>
    </xf>
    <xf numFmtId="43" fontId="59" fillId="0" borderId="28" xfId="0" applyNumberFormat="1" applyFont="1" applyFill="1" applyBorder="1" applyAlignment="1">
      <alignment/>
    </xf>
    <xf numFmtId="43" fontId="59" fillId="0" borderId="10" xfId="0" applyNumberFormat="1" applyFont="1" applyFill="1" applyBorder="1" applyAlignment="1">
      <alignment/>
    </xf>
    <xf numFmtId="43" fontId="59" fillId="0" borderId="28" xfId="0" applyNumberFormat="1" applyFont="1" applyFill="1" applyBorder="1" applyAlignment="1">
      <alignment horizontal="right"/>
    </xf>
    <xf numFmtId="0" fontId="53" fillId="0" borderId="16" xfId="0" applyFont="1" applyFill="1" applyBorder="1" applyAlignment="1">
      <alignment horizontal="right"/>
    </xf>
    <xf numFmtId="43" fontId="53" fillId="0" borderId="19" xfId="0" applyNumberFormat="1" applyFont="1" applyFill="1" applyBorder="1" applyAlignment="1">
      <alignment/>
    </xf>
    <xf numFmtId="0" fontId="25" fillId="0" borderId="38" xfId="0" applyFont="1" applyFill="1" applyBorder="1" applyAlignment="1">
      <alignment horizontal="left" vertical="top" wrapText="1" readingOrder="1"/>
    </xf>
    <xf numFmtId="0" fontId="27" fillId="0" borderId="39" xfId="0" applyFont="1" applyFill="1" applyBorder="1" applyAlignment="1">
      <alignment horizontal="center" vertical="top" wrapText="1" readingOrder="1"/>
    </xf>
    <xf numFmtId="0" fontId="27" fillId="0" borderId="40" xfId="0" applyFont="1" applyFill="1" applyBorder="1" applyAlignment="1">
      <alignment horizontal="center" vertical="top" wrapText="1" readingOrder="1"/>
    </xf>
    <xf numFmtId="0" fontId="27" fillId="0" borderId="41" xfId="0" applyFont="1" applyFill="1" applyBorder="1" applyAlignment="1">
      <alignment horizontal="center" vertical="top" wrapText="1" readingOrder="1"/>
    </xf>
    <xf numFmtId="0" fontId="27" fillId="0" borderId="42" xfId="0" applyFont="1" applyFill="1" applyBorder="1" applyAlignment="1">
      <alignment horizontal="center" vertical="top" wrapText="1" readingOrder="1"/>
    </xf>
    <xf numFmtId="0" fontId="27" fillId="0" borderId="42" xfId="0" applyFont="1" applyFill="1" applyBorder="1" applyAlignment="1">
      <alignment horizontal="center" vertical="top" wrapText="1" readingOrder="1"/>
    </xf>
    <xf numFmtId="0" fontId="27" fillId="0" borderId="43" xfId="0" applyFont="1" applyFill="1" applyBorder="1" applyAlignment="1">
      <alignment horizontal="center" vertical="top" wrapText="1" readingOrder="1"/>
    </xf>
    <xf numFmtId="0" fontId="27" fillId="0" borderId="43" xfId="0" applyFont="1" applyFill="1" applyBorder="1" applyAlignment="1">
      <alignment horizontal="center" vertical="top" wrapText="1" readingOrder="1"/>
    </xf>
    <xf numFmtId="0" fontId="25" fillId="0" borderId="38" xfId="0" applyFont="1" applyFill="1" applyBorder="1" applyAlignment="1">
      <alignment horizontal="center" vertical="top" wrapText="1" readingOrder="1"/>
    </xf>
    <xf numFmtId="0" fontId="25" fillId="0" borderId="38" xfId="0" applyFont="1" applyFill="1" applyBorder="1" applyAlignment="1">
      <alignment horizontal="right" vertical="top" wrapText="1" readingOrder="1"/>
    </xf>
    <xf numFmtId="0" fontId="27" fillId="0" borderId="38" xfId="0" applyFont="1" applyFill="1" applyBorder="1" applyAlignment="1">
      <alignment horizontal="right" vertical="top" wrapText="1" readingOrder="1"/>
    </xf>
    <xf numFmtId="0" fontId="27" fillId="0" borderId="44" xfId="0" applyFont="1" applyFill="1" applyBorder="1" applyAlignment="1">
      <alignment horizontal="center"/>
    </xf>
    <xf numFmtId="193" fontId="25" fillId="0" borderId="38" xfId="0" applyNumberFormat="1" applyFont="1" applyFill="1" applyBorder="1" applyAlignment="1">
      <alignment horizontal="right" vertical="top" wrapText="1" readingOrder="1"/>
    </xf>
    <xf numFmtId="194" fontId="27" fillId="0" borderId="38" xfId="0" applyNumberFormat="1" applyFont="1" applyFill="1" applyBorder="1" applyAlignment="1">
      <alignment horizontal="right" vertical="top" wrapText="1" readingOrder="1"/>
    </xf>
    <xf numFmtId="0" fontId="25" fillId="0" borderId="38" xfId="0" applyFont="1" applyFill="1" applyBorder="1" applyAlignment="1">
      <alignment horizontal="right" wrapText="1" readingOrder="1"/>
    </xf>
    <xf numFmtId="194" fontId="25" fillId="0" borderId="38" xfId="0" applyNumberFormat="1" applyFont="1" applyFill="1" applyBorder="1" applyAlignment="1">
      <alignment horizontal="right" wrapText="1" readingOrder="1"/>
    </xf>
    <xf numFmtId="194" fontId="27" fillId="0" borderId="38" xfId="0" applyNumberFormat="1" applyFont="1" applyFill="1" applyBorder="1" applyAlignment="1">
      <alignment horizontal="right" wrapText="1" readingOrder="1"/>
    </xf>
    <xf numFmtId="0" fontId="27" fillId="0" borderId="45" xfId="0" applyFont="1" applyFill="1" applyBorder="1" applyAlignment="1">
      <alignment horizontal="center" vertical="top" wrapText="1" readingOrder="1"/>
    </xf>
    <xf numFmtId="0" fontId="27" fillId="0" borderId="46" xfId="0" applyFont="1" applyFill="1" applyBorder="1" applyAlignment="1">
      <alignment horizontal="center" vertical="top" wrapText="1" readingOrder="1"/>
    </xf>
    <xf numFmtId="0" fontId="27" fillId="0" borderId="47" xfId="0" applyFont="1" applyFill="1" applyBorder="1" applyAlignment="1">
      <alignment horizontal="center" vertical="top" wrapText="1" readingOrder="1"/>
    </xf>
    <xf numFmtId="0" fontId="27" fillId="0" borderId="48" xfId="0" applyFont="1" applyFill="1" applyBorder="1" applyAlignment="1">
      <alignment horizontal="center" vertical="top" wrapText="1" readingOrder="1"/>
    </xf>
    <xf numFmtId="0" fontId="27" fillId="0" borderId="49" xfId="0" applyFont="1" applyFill="1" applyBorder="1" applyAlignment="1">
      <alignment horizontal="center" vertical="top" wrapText="1" readingOrder="1"/>
    </xf>
    <xf numFmtId="0" fontId="27" fillId="0" borderId="50" xfId="0" applyFont="1" applyFill="1" applyBorder="1" applyAlignment="1">
      <alignment horizontal="center" vertical="top" wrapText="1" readingOrder="1"/>
    </xf>
    <xf numFmtId="0" fontId="25" fillId="0" borderId="51" xfId="0" applyFont="1" applyFill="1" applyBorder="1" applyAlignment="1">
      <alignment horizontal="center" vertical="top" wrapText="1" readingOrder="1"/>
    </xf>
    <xf numFmtId="0" fontId="25" fillId="0" borderId="52" xfId="0" applyFont="1" applyFill="1" applyBorder="1" applyAlignment="1">
      <alignment horizontal="right" wrapText="1" readingOrder="1"/>
    </xf>
    <xf numFmtId="0" fontId="27" fillId="0" borderId="52" xfId="0" applyFont="1" applyFill="1" applyBorder="1" applyAlignment="1">
      <alignment horizontal="right" wrapText="1" readingOrder="1"/>
    </xf>
    <xf numFmtId="0" fontId="27" fillId="0" borderId="53" xfId="0" applyFont="1" applyFill="1" applyBorder="1" applyAlignment="1">
      <alignment horizontal="center" vertical="top" wrapText="1" readingOrder="1"/>
    </xf>
    <xf numFmtId="0" fontId="27" fillId="0" borderId="54" xfId="0" applyFont="1" applyFill="1" applyBorder="1" applyAlignment="1">
      <alignment horizontal="center" vertical="top" wrapText="1" readingOrder="1"/>
    </xf>
    <xf numFmtId="0" fontId="27" fillId="0" borderId="55" xfId="0" applyFont="1" applyFill="1" applyBorder="1" applyAlignment="1">
      <alignment horizontal="right" wrapText="1" readingOrder="1"/>
    </xf>
    <xf numFmtId="0" fontId="27" fillId="0" borderId="56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193" fontId="25" fillId="0" borderId="52" xfId="0" applyNumberFormat="1" applyFont="1" applyFill="1" applyBorder="1" applyAlignment="1">
      <alignment horizontal="right" wrapText="1" readingOrder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4" xfId="33"/>
    <cellStyle name="Normal_Sheet4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20อันดับ1-31ธค52" xfId="47"/>
    <cellStyle name="ปกติ_Sheet1" xfId="48"/>
    <cellStyle name="ปกติ_Sheet1 2" xfId="49"/>
    <cellStyle name="ปกติ_Sheet1 3" xfId="50"/>
    <cellStyle name="ปกติ_Sheet2" xfId="51"/>
    <cellStyle name="ปกติ_Sheet2 2" xfId="52"/>
    <cellStyle name="ปกติ_Sheet3" xfId="53"/>
    <cellStyle name="ปกติ_Sheet6" xfId="54"/>
    <cellStyle name="ปกติ_ประมวลผล3" xfId="55"/>
    <cellStyle name="ปกติ_ลำดับ1-20" xfId="56"/>
    <cellStyle name="ปกติ_ลำดับ1-20_1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5"/>
  <sheetViews>
    <sheetView zoomScalePageLayoutView="0" workbookViewId="0" topLeftCell="D37">
      <selection activeCell="D54" sqref="D54"/>
    </sheetView>
  </sheetViews>
  <sheetFormatPr defaultColWidth="9.140625" defaultRowHeight="15"/>
  <cols>
    <col min="1" max="1" width="5.421875" style="104" customWidth="1"/>
    <col min="2" max="2" width="10.57421875" style="104" customWidth="1"/>
    <col min="3" max="3" width="36.140625" style="104" customWidth="1"/>
    <col min="4" max="4" width="13.421875" style="104" bestFit="1" customWidth="1"/>
    <col min="5" max="5" width="5.7109375" style="104" customWidth="1"/>
    <col min="6" max="6" width="13.7109375" style="104" bestFit="1" customWidth="1"/>
    <col min="7" max="7" width="14.7109375" style="104" bestFit="1" customWidth="1"/>
    <col min="8" max="8" width="14.8515625" style="104" bestFit="1" customWidth="1"/>
    <col min="9" max="9" width="16.57421875" style="104" bestFit="1" customWidth="1"/>
    <col min="10" max="10" width="7.57421875" style="104" bestFit="1" customWidth="1"/>
    <col min="11" max="16384" width="9.00390625" style="104" customWidth="1"/>
  </cols>
  <sheetData>
    <row r="1" spans="1:10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 t="s">
        <v>2</v>
      </c>
      <c r="B3" s="2" t="s">
        <v>3</v>
      </c>
      <c r="C3" s="2" t="s">
        <v>4</v>
      </c>
      <c r="D3" s="3" t="s">
        <v>5</v>
      </c>
      <c r="E3" s="3"/>
      <c r="F3" s="4" t="s">
        <v>6</v>
      </c>
      <c r="G3" s="5" t="s">
        <v>7</v>
      </c>
      <c r="H3" s="5" t="s">
        <v>8</v>
      </c>
      <c r="I3" s="2" t="s">
        <v>9</v>
      </c>
      <c r="J3" s="2" t="s">
        <v>10</v>
      </c>
    </row>
    <row r="4" spans="1:10" ht="21">
      <c r="A4" s="6">
        <v>1</v>
      </c>
      <c r="B4" s="6">
        <v>4407</v>
      </c>
      <c r="C4" s="6" t="s">
        <v>11</v>
      </c>
      <c r="D4" s="7">
        <v>3094.967</v>
      </c>
      <c r="E4" s="8" t="s">
        <v>12</v>
      </c>
      <c r="F4" s="9">
        <v>3094967</v>
      </c>
      <c r="G4" s="10">
        <v>19701821</v>
      </c>
      <c r="H4" s="11">
        <v>251356.2</v>
      </c>
      <c r="I4" s="10">
        <v>1396718.9000000004</v>
      </c>
      <c r="J4" s="12"/>
    </row>
    <row r="5" spans="1:10" ht="21">
      <c r="A5" s="6">
        <v>2</v>
      </c>
      <c r="B5" s="13">
        <v>12022000</v>
      </c>
      <c r="C5" s="6" t="s">
        <v>13</v>
      </c>
      <c r="D5" s="14">
        <v>1040600</v>
      </c>
      <c r="E5" s="15" t="s">
        <v>14</v>
      </c>
      <c r="F5" s="16">
        <v>1040600</v>
      </c>
      <c r="G5" s="17">
        <v>12487200</v>
      </c>
      <c r="H5" s="18">
        <v>0</v>
      </c>
      <c r="I5" s="19">
        <v>0</v>
      </c>
      <c r="J5" s="12"/>
    </row>
    <row r="6" spans="1:10" ht="21">
      <c r="A6" s="6">
        <v>3</v>
      </c>
      <c r="B6" s="6" t="s">
        <v>15</v>
      </c>
      <c r="C6" s="6" t="s">
        <v>16</v>
      </c>
      <c r="D6" s="20">
        <v>707274</v>
      </c>
      <c r="E6" s="21" t="s">
        <v>17</v>
      </c>
      <c r="F6" s="22">
        <v>115654</v>
      </c>
      <c r="G6" s="17">
        <v>12059519.169999998</v>
      </c>
      <c r="H6" s="19">
        <v>603811.8900000001</v>
      </c>
      <c r="I6" s="19">
        <v>886432.86</v>
      </c>
      <c r="J6" s="12"/>
    </row>
    <row r="7" spans="1:10" ht="21">
      <c r="A7" s="6">
        <v>4</v>
      </c>
      <c r="B7" s="13">
        <v>7049010</v>
      </c>
      <c r="C7" s="6" t="s">
        <v>18</v>
      </c>
      <c r="D7" s="14">
        <v>1960500</v>
      </c>
      <c r="E7" s="21" t="s">
        <v>14</v>
      </c>
      <c r="F7" s="16">
        <v>1960500</v>
      </c>
      <c r="G7" s="17">
        <v>9802500</v>
      </c>
      <c r="H7" s="19">
        <v>0</v>
      </c>
      <c r="I7" s="19">
        <v>0</v>
      </c>
      <c r="J7" s="12"/>
    </row>
    <row r="8" spans="1:10" ht="21">
      <c r="A8" s="6">
        <v>5</v>
      </c>
      <c r="B8" s="13">
        <v>7142000</v>
      </c>
      <c r="C8" s="6" t="s">
        <v>19</v>
      </c>
      <c r="D8" s="14">
        <v>1861800</v>
      </c>
      <c r="E8" s="21" t="s">
        <v>14</v>
      </c>
      <c r="F8" s="16">
        <v>1861800</v>
      </c>
      <c r="G8" s="17">
        <v>9309000</v>
      </c>
      <c r="H8" s="19">
        <v>0</v>
      </c>
      <c r="I8" s="19">
        <v>0</v>
      </c>
      <c r="J8" s="12"/>
    </row>
    <row r="9" spans="1:10" ht="21">
      <c r="A9" s="6">
        <v>6</v>
      </c>
      <c r="B9" s="23">
        <v>8030090</v>
      </c>
      <c r="C9" s="24" t="s">
        <v>20</v>
      </c>
      <c r="D9" s="25">
        <v>852600</v>
      </c>
      <c r="E9" s="26" t="s">
        <v>14</v>
      </c>
      <c r="F9" s="27">
        <v>852600</v>
      </c>
      <c r="G9" s="19">
        <v>4263000</v>
      </c>
      <c r="H9" s="19">
        <v>0</v>
      </c>
      <c r="I9" s="19">
        <v>0</v>
      </c>
      <c r="J9" s="12"/>
    </row>
    <row r="10" spans="1:10" ht="21">
      <c r="A10" s="6">
        <v>7</v>
      </c>
      <c r="B10" s="23">
        <v>10059090</v>
      </c>
      <c r="C10" s="6" t="s">
        <v>21</v>
      </c>
      <c r="D10" s="28">
        <v>410000</v>
      </c>
      <c r="E10" s="21" t="s">
        <v>14</v>
      </c>
      <c r="F10" s="27">
        <v>410000</v>
      </c>
      <c r="G10" s="19">
        <v>3280000</v>
      </c>
      <c r="H10" s="19">
        <v>0</v>
      </c>
      <c r="I10" s="19">
        <v>0</v>
      </c>
      <c r="J10" s="12"/>
    </row>
    <row r="11" spans="1:10" ht="21">
      <c r="A11" s="6">
        <v>8</v>
      </c>
      <c r="B11" s="23">
        <v>85219011</v>
      </c>
      <c r="C11" s="6" t="s">
        <v>22</v>
      </c>
      <c r="D11" s="29">
        <v>128</v>
      </c>
      <c r="E11" s="21" t="s">
        <v>17</v>
      </c>
      <c r="F11" s="27">
        <v>799</v>
      </c>
      <c r="G11" s="19">
        <v>3247625</v>
      </c>
      <c r="H11" s="19">
        <v>0</v>
      </c>
      <c r="I11" s="19">
        <v>0</v>
      </c>
      <c r="J11" s="12" t="s">
        <v>23</v>
      </c>
    </row>
    <row r="12" spans="1:10" ht="21">
      <c r="A12" s="6">
        <v>9</v>
      </c>
      <c r="B12" s="23">
        <v>85011012</v>
      </c>
      <c r="C12" s="6" t="s">
        <v>24</v>
      </c>
      <c r="D12" s="29">
        <v>1</v>
      </c>
      <c r="E12" s="21" t="s">
        <v>25</v>
      </c>
      <c r="F12" s="27">
        <v>9500</v>
      </c>
      <c r="G12" s="19">
        <v>1285380</v>
      </c>
      <c r="H12" s="19">
        <v>0</v>
      </c>
      <c r="I12" s="19">
        <v>0</v>
      </c>
      <c r="J12" s="12" t="s">
        <v>23</v>
      </c>
    </row>
    <row r="13" spans="1:10" ht="21">
      <c r="A13" s="6">
        <v>10</v>
      </c>
      <c r="B13" s="23">
        <v>44123100</v>
      </c>
      <c r="C13" s="6" t="s">
        <v>26</v>
      </c>
      <c r="D13" s="29">
        <v>102</v>
      </c>
      <c r="E13" s="21" t="s">
        <v>27</v>
      </c>
      <c r="F13" s="27">
        <v>103090</v>
      </c>
      <c r="G13" s="19">
        <v>1219828</v>
      </c>
      <c r="H13" s="19">
        <v>60990</v>
      </c>
      <c r="I13" s="19">
        <v>89656</v>
      </c>
      <c r="J13" s="12"/>
    </row>
    <row r="14" spans="1:10" ht="21">
      <c r="A14" s="6">
        <v>11</v>
      </c>
      <c r="B14" s="23">
        <v>44013000</v>
      </c>
      <c r="C14" s="6" t="s">
        <v>28</v>
      </c>
      <c r="D14" s="28">
        <v>1203000</v>
      </c>
      <c r="E14" s="21" t="s">
        <v>14</v>
      </c>
      <c r="F14" s="27">
        <v>1203000</v>
      </c>
      <c r="G14" s="19">
        <v>1203000</v>
      </c>
      <c r="H14" s="19">
        <v>12030</v>
      </c>
      <c r="I14" s="19">
        <v>85046</v>
      </c>
      <c r="J14" s="12"/>
    </row>
    <row r="15" spans="1:10" ht="21">
      <c r="A15" s="6">
        <v>12</v>
      </c>
      <c r="B15" s="23">
        <v>8072090</v>
      </c>
      <c r="C15" s="6" t="s">
        <v>29</v>
      </c>
      <c r="D15" s="28">
        <v>128700</v>
      </c>
      <c r="E15" s="21" t="s">
        <v>14</v>
      </c>
      <c r="F15" s="27">
        <v>128700</v>
      </c>
      <c r="G15" s="19">
        <v>708550</v>
      </c>
      <c r="H15" s="19">
        <v>0</v>
      </c>
      <c r="I15" s="19">
        <v>0</v>
      </c>
      <c r="J15" s="12"/>
    </row>
    <row r="16" spans="1:10" ht="21">
      <c r="A16" s="6">
        <v>13</v>
      </c>
      <c r="B16" s="23">
        <v>91021900</v>
      </c>
      <c r="C16" s="6" t="s">
        <v>30</v>
      </c>
      <c r="D16" s="29">
        <v>103252</v>
      </c>
      <c r="E16" s="21" t="s">
        <v>31</v>
      </c>
      <c r="F16" s="27">
        <v>4002</v>
      </c>
      <c r="G16" s="19">
        <v>556320.3</v>
      </c>
      <c r="H16" s="19">
        <v>27815.85</v>
      </c>
      <c r="I16" s="19">
        <v>40889.469999999994</v>
      </c>
      <c r="J16" s="12"/>
    </row>
    <row r="17" spans="1:10" ht="21">
      <c r="A17" s="6">
        <v>14</v>
      </c>
      <c r="B17" s="30">
        <v>4202</v>
      </c>
      <c r="C17" s="6" t="s">
        <v>32</v>
      </c>
      <c r="D17" s="31">
        <v>76023</v>
      </c>
      <c r="E17" s="21" t="s">
        <v>33</v>
      </c>
      <c r="F17" s="9">
        <v>9072</v>
      </c>
      <c r="G17" s="32">
        <v>548726.13</v>
      </c>
      <c r="H17" s="33">
        <v>29447.87</v>
      </c>
      <c r="I17" s="10">
        <v>40472.17</v>
      </c>
      <c r="J17" s="12"/>
    </row>
    <row r="18" spans="1:10" ht="21">
      <c r="A18" s="24">
        <v>15</v>
      </c>
      <c r="B18" s="34">
        <v>4418</v>
      </c>
      <c r="C18" s="24" t="s">
        <v>34</v>
      </c>
      <c r="D18" s="35">
        <v>2342</v>
      </c>
      <c r="E18" s="21" t="s">
        <v>35</v>
      </c>
      <c r="F18" s="36">
        <v>29263</v>
      </c>
      <c r="G18" s="37">
        <v>731608.37</v>
      </c>
      <c r="H18" s="37">
        <v>304.27</v>
      </c>
      <c r="I18" s="37">
        <v>40750.270000000004</v>
      </c>
      <c r="J18" s="38"/>
    </row>
    <row r="19" spans="1:10" ht="21">
      <c r="A19" s="6">
        <v>16</v>
      </c>
      <c r="B19" s="6">
        <v>5407</v>
      </c>
      <c r="C19" s="6" t="s">
        <v>36</v>
      </c>
      <c r="D19" s="16">
        <v>65899</v>
      </c>
      <c r="E19" s="21" t="s">
        <v>37</v>
      </c>
      <c r="F19" s="39">
        <v>7927</v>
      </c>
      <c r="G19" s="33">
        <v>644257.9</v>
      </c>
      <c r="H19" s="10">
        <v>33356.549999999996</v>
      </c>
      <c r="I19" s="10">
        <v>47427.34999999999</v>
      </c>
      <c r="J19" s="12"/>
    </row>
    <row r="20" spans="1:10" ht="21">
      <c r="A20" s="6">
        <v>17</v>
      </c>
      <c r="B20" s="40">
        <v>3926</v>
      </c>
      <c r="C20" s="6" t="s">
        <v>38</v>
      </c>
      <c r="D20" s="31">
        <v>25921</v>
      </c>
      <c r="E20" s="21" t="s">
        <v>17</v>
      </c>
      <c r="F20" s="41">
        <v>15837</v>
      </c>
      <c r="G20" s="10">
        <v>580503.8</v>
      </c>
      <c r="H20" s="10">
        <v>48834.110000000015</v>
      </c>
      <c r="I20" s="10">
        <v>44053.850000000006</v>
      </c>
      <c r="J20" s="12"/>
    </row>
    <row r="21" spans="1:10" ht="21">
      <c r="A21" s="44">
        <v>18</v>
      </c>
      <c r="B21" s="45">
        <v>34052000</v>
      </c>
      <c r="C21" s="46" t="s">
        <v>39</v>
      </c>
      <c r="D21" s="28">
        <v>12685</v>
      </c>
      <c r="E21" s="21" t="s">
        <v>14</v>
      </c>
      <c r="F21" s="47">
        <v>12685</v>
      </c>
      <c r="G21" s="48">
        <v>429083.02</v>
      </c>
      <c r="H21" s="48">
        <v>42908.31</v>
      </c>
      <c r="I21" s="48">
        <v>33039.39000000001</v>
      </c>
      <c r="J21" s="49"/>
    </row>
    <row r="22" spans="1:10" ht="21">
      <c r="A22" s="6">
        <v>19</v>
      </c>
      <c r="B22" s="23">
        <v>90281090</v>
      </c>
      <c r="C22" s="50" t="s">
        <v>40</v>
      </c>
      <c r="D22" s="29">
        <v>38</v>
      </c>
      <c r="E22" s="21" t="s">
        <v>35</v>
      </c>
      <c r="F22" s="51">
        <v>256</v>
      </c>
      <c r="G22" s="19">
        <v>370967</v>
      </c>
      <c r="H22" s="19">
        <v>0</v>
      </c>
      <c r="I22" s="19">
        <v>0</v>
      </c>
      <c r="J22" s="12" t="s">
        <v>23</v>
      </c>
    </row>
    <row r="23" spans="1:10" ht="21">
      <c r="A23" s="24">
        <v>20</v>
      </c>
      <c r="B23" s="52" t="s">
        <v>41</v>
      </c>
      <c r="C23" s="53" t="s">
        <v>42</v>
      </c>
      <c r="D23" s="54">
        <v>629070</v>
      </c>
      <c r="E23" s="55" t="s">
        <v>41</v>
      </c>
      <c r="F23" s="56">
        <v>449762</v>
      </c>
      <c r="G23" s="57">
        <v>3626144.380000001</v>
      </c>
      <c r="H23" s="37">
        <v>226907.95</v>
      </c>
      <c r="I23" s="37">
        <v>206207.73999999996</v>
      </c>
      <c r="J23" s="38"/>
    </row>
    <row r="24" spans="1:10" ht="21">
      <c r="A24" s="42" t="s">
        <v>43</v>
      </c>
      <c r="B24" s="3"/>
      <c r="C24" s="3"/>
      <c r="D24" s="3"/>
      <c r="E24" s="43"/>
      <c r="F24" s="58">
        <v>11310014</v>
      </c>
      <c r="G24" s="58">
        <v>86055034.07</v>
      </c>
      <c r="H24" s="58">
        <v>1337763.0000000002</v>
      </c>
      <c r="I24" s="58">
        <v>2910694.0000000005</v>
      </c>
      <c r="J24" s="59"/>
    </row>
    <row r="25" spans="8:9" ht="21">
      <c r="H25" s="60"/>
      <c r="I25" s="60"/>
    </row>
    <row r="26" spans="2:5" ht="21">
      <c r="B26" s="52" t="s">
        <v>44</v>
      </c>
      <c r="E26" s="61"/>
    </row>
    <row r="27" ht="21">
      <c r="J27" s="62"/>
    </row>
    <row r="29" spans="1:10" ht="21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21">
      <c r="A30" s="1" t="s">
        <v>139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21">
      <c r="A31" s="2" t="s">
        <v>2</v>
      </c>
      <c r="B31" s="2" t="s">
        <v>3</v>
      </c>
      <c r="C31" s="2" t="s">
        <v>4</v>
      </c>
      <c r="D31" s="63" t="s">
        <v>5</v>
      </c>
      <c r="E31" s="63"/>
      <c r="F31" s="5" t="s">
        <v>6</v>
      </c>
      <c r="G31" s="5" t="s">
        <v>7</v>
      </c>
      <c r="H31" s="5" t="s">
        <v>8</v>
      </c>
      <c r="I31" s="2" t="s">
        <v>9</v>
      </c>
      <c r="J31" s="2" t="s">
        <v>10</v>
      </c>
    </row>
    <row r="32" spans="1:10" ht="21">
      <c r="A32" s="6">
        <v>1</v>
      </c>
      <c r="B32" s="6">
        <v>4407</v>
      </c>
      <c r="C32" s="64" t="s">
        <v>11</v>
      </c>
      <c r="D32" s="65">
        <v>3565.554</v>
      </c>
      <c r="E32" s="66" t="s">
        <v>12</v>
      </c>
      <c r="F32" s="67">
        <v>3565554</v>
      </c>
      <c r="G32" s="10">
        <v>21128802.73</v>
      </c>
      <c r="H32" s="11">
        <v>272409.08</v>
      </c>
      <c r="I32" s="33">
        <v>1498081.4899999998</v>
      </c>
      <c r="J32" s="12"/>
    </row>
    <row r="33" spans="1:10" ht="21">
      <c r="A33" s="6">
        <v>2</v>
      </c>
      <c r="B33" s="68" t="s">
        <v>15</v>
      </c>
      <c r="C33" s="64" t="s">
        <v>16</v>
      </c>
      <c r="D33" s="35">
        <v>915601</v>
      </c>
      <c r="E33" s="21" t="s">
        <v>17</v>
      </c>
      <c r="F33" s="69">
        <v>144898.67000000004</v>
      </c>
      <c r="G33" s="18">
        <v>15075318.84</v>
      </c>
      <c r="H33" s="19">
        <v>767384.1800000002</v>
      </c>
      <c r="I33" s="19">
        <v>1108957.4299999992</v>
      </c>
      <c r="J33" s="12"/>
    </row>
    <row r="34" spans="1:10" ht="21">
      <c r="A34" s="6">
        <v>3</v>
      </c>
      <c r="B34" s="70">
        <v>7142000</v>
      </c>
      <c r="C34" s="64" t="s">
        <v>19</v>
      </c>
      <c r="D34" s="71">
        <v>2314200</v>
      </c>
      <c r="E34" s="21" t="s">
        <v>14</v>
      </c>
      <c r="F34" s="72">
        <v>2314200</v>
      </c>
      <c r="G34" s="73">
        <v>11259600</v>
      </c>
      <c r="H34" s="11">
        <v>0</v>
      </c>
      <c r="I34" s="19">
        <v>0</v>
      </c>
      <c r="J34" s="12"/>
    </row>
    <row r="35" spans="1:10" ht="21">
      <c r="A35" s="6">
        <v>4</v>
      </c>
      <c r="B35" s="68">
        <v>12022000</v>
      </c>
      <c r="C35" s="64" t="s">
        <v>140</v>
      </c>
      <c r="D35" s="16">
        <v>325100</v>
      </c>
      <c r="E35" s="21" t="s">
        <v>14</v>
      </c>
      <c r="F35" s="74">
        <v>325100</v>
      </c>
      <c r="G35" s="17">
        <v>3868800</v>
      </c>
      <c r="H35" s="19">
        <v>0</v>
      </c>
      <c r="I35" s="19">
        <v>0</v>
      </c>
      <c r="J35" s="12"/>
    </row>
    <row r="36" spans="1:10" ht="21">
      <c r="A36" s="6">
        <v>5</v>
      </c>
      <c r="B36" s="68">
        <v>7049010</v>
      </c>
      <c r="C36" s="64" t="s">
        <v>18</v>
      </c>
      <c r="D36" s="16">
        <v>735100</v>
      </c>
      <c r="E36" s="21" t="s">
        <v>14</v>
      </c>
      <c r="F36" s="75">
        <v>735100</v>
      </c>
      <c r="G36" s="17">
        <v>3675500</v>
      </c>
      <c r="H36" s="19">
        <v>0</v>
      </c>
      <c r="I36" s="19">
        <v>0</v>
      </c>
      <c r="J36" s="12"/>
    </row>
    <row r="37" spans="1:10" ht="21">
      <c r="A37" s="6">
        <v>6</v>
      </c>
      <c r="B37" s="68">
        <v>8030090</v>
      </c>
      <c r="C37" s="64" t="s">
        <v>20</v>
      </c>
      <c r="D37" s="71">
        <v>687800</v>
      </c>
      <c r="E37" s="21" t="s">
        <v>14</v>
      </c>
      <c r="F37" s="75">
        <v>687800</v>
      </c>
      <c r="G37" s="17">
        <v>3439000</v>
      </c>
      <c r="H37" s="19">
        <v>0</v>
      </c>
      <c r="I37" s="19">
        <v>0</v>
      </c>
      <c r="J37" s="12"/>
    </row>
    <row r="38" spans="1:10" ht="21">
      <c r="A38" s="6">
        <v>7</v>
      </c>
      <c r="B38" s="76">
        <v>44013000</v>
      </c>
      <c r="C38" s="64" t="s">
        <v>28</v>
      </c>
      <c r="D38" s="16">
        <v>1312000</v>
      </c>
      <c r="E38" s="21" t="s">
        <v>14</v>
      </c>
      <c r="F38" s="72">
        <v>1312000</v>
      </c>
      <c r="G38" s="73">
        <v>1312000</v>
      </c>
      <c r="H38" s="19">
        <v>13120</v>
      </c>
      <c r="I38" s="19">
        <v>92750</v>
      </c>
      <c r="J38" s="12"/>
    </row>
    <row r="39" spans="1:10" ht="21">
      <c r="A39" s="6">
        <v>8</v>
      </c>
      <c r="B39" s="68">
        <v>91021900</v>
      </c>
      <c r="C39" s="64" t="s">
        <v>30</v>
      </c>
      <c r="D39" s="35">
        <v>214812</v>
      </c>
      <c r="E39" s="21" t="s">
        <v>31</v>
      </c>
      <c r="F39" s="75">
        <v>8753.35</v>
      </c>
      <c r="G39" s="17">
        <v>1110342.56</v>
      </c>
      <c r="H39" s="19">
        <v>55517.130000000005</v>
      </c>
      <c r="I39" s="19">
        <v>81610.18</v>
      </c>
      <c r="J39" s="12"/>
    </row>
    <row r="40" spans="1:10" ht="21">
      <c r="A40" s="6">
        <v>9</v>
      </c>
      <c r="B40" s="68">
        <v>44123100</v>
      </c>
      <c r="C40" s="64" t="s">
        <v>26</v>
      </c>
      <c r="D40" s="65">
        <v>85.017</v>
      </c>
      <c r="E40" s="21" t="s">
        <v>12</v>
      </c>
      <c r="F40" s="75">
        <v>85017</v>
      </c>
      <c r="G40" s="17">
        <v>998616.87</v>
      </c>
      <c r="H40" s="19">
        <v>49929</v>
      </c>
      <c r="I40" s="19">
        <v>73398</v>
      </c>
      <c r="J40" s="12"/>
    </row>
    <row r="41" spans="1:10" ht="21">
      <c r="A41" s="6">
        <v>10</v>
      </c>
      <c r="B41" s="77">
        <v>12021090</v>
      </c>
      <c r="C41" s="64" t="s">
        <v>141</v>
      </c>
      <c r="D41" s="16">
        <v>138600</v>
      </c>
      <c r="E41" s="21" t="s">
        <v>14</v>
      </c>
      <c r="F41" s="75">
        <v>138600</v>
      </c>
      <c r="G41" s="17">
        <v>970200</v>
      </c>
      <c r="H41" s="19">
        <v>0</v>
      </c>
      <c r="I41" s="19">
        <v>0</v>
      </c>
      <c r="J41" s="12"/>
    </row>
    <row r="42" spans="1:10" ht="21">
      <c r="A42" s="6">
        <v>11</v>
      </c>
      <c r="B42" s="68">
        <v>54076900</v>
      </c>
      <c r="C42" s="64" t="s">
        <v>36</v>
      </c>
      <c r="D42" s="16">
        <v>103508.4</v>
      </c>
      <c r="E42" s="21" t="s">
        <v>37</v>
      </c>
      <c r="F42" s="75">
        <v>10810.82</v>
      </c>
      <c r="G42" s="17">
        <v>868484.45</v>
      </c>
      <c r="H42" s="18">
        <v>43414.49</v>
      </c>
      <c r="I42" s="19">
        <v>89026.15</v>
      </c>
      <c r="J42" s="12"/>
    </row>
    <row r="43" spans="1:10" ht="21">
      <c r="A43" s="6">
        <v>12</v>
      </c>
      <c r="B43" s="68">
        <v>12119099</v>
      </c>
      <c r="C43" s="64" t="s">
        <v>142</v>
      </c>
      <c r="D43" s="16">
        <v>156286</v>
      </c>
      <c r="E43" s="21" t="s">
        <v>14</v>
      </c>
      <c r="F43" s="75">
        <v>160560</v>
      </c>
      <c r="G43" s="17">
        <v>846152.81</v>
      </c>
      <c r="H43" s="19">
        <v>86203</v>
      </c>
      <c r="I43" s="19">
        <v>0</v>
      </c>
      <c r="J43" s="12"/>
    </row>
    <row r="44" spans="1:10" ht="21">
      <c r="A44" s="6">
        <v>13</v>
      </c>
      <c r="B44" s="77">
        <v>4202</v>
      </c>
      <c r="C44" s="64" t="s">
        <v>32</v>
      </c>
      <c r="D44" s="35">
        <v>128394</v>
      </c>
      <c r="E44" s="21" t="s">
        <v>33</v>
      </c>
      <c r="F44" s="69">
        <v>11638.14</v>
      </c>
      <c r="G44" s="19">
        <v>710955.0299999999</v>
      </c>
      <c r="H44" s="19">
        <v>36142.79000000001</v>
      </c>
      <c r="I44" s="19">
        <v>52297.22000000001</v>
      </c>
      <c r="J44" s="12"/>
    </row>
    <row r="45" spans="1:10" ht="21">
      <c r="A45" s="6">
        <v>14</v>
      </c>
      <c r="B45" s="6">
        <v>3926</v>
      </c>
      <c r="C45" s="64" t="s">
        <v>143</v>
      </c>
      <c r="D45" s="35">
        <v>33110</v>
      </c>
      <c r="E45" s="21" t="s">
        <v>17</v>
      </c>
      <c r="F45" s="69">
        <v>20883.449999999997</v>
      </c>
      <c r="G45" s="10">
        <v>704954.2600000004</v>
      </c>
      <c r="H45" s="10">
        <v>62532.64999999999</v>
      </c>
      <c r="I45" s="10">
        <v>53724.07999999998</v>
      </c>
      <c r="J45" s="12"/>
    </row>
    <row r="46" spans="1:10" ht="21">
      <c r="A46" s="6">
        <v>15</v>
      </c>
      <c r="B46" s="68">
        <v>9083000</v>
      </c>
      <c r="C46" s="64" t="s">
        <v>119</v>
      </c>
      <c r="D46" s="16">
        <v>7000</v>
      </c>
      <c r="E46" s="21" t="s">
        <v>14</v>
      </c>
      <c r="F46" s="75">
        <v>7000</v>
      </c>
      <c r="G46" s="17">
        <v>595000</v>
      </c>
      <c r="H46" s="19">
        <v>0</v>
      </c>
      <c r="I46" s="19">
        <v>0</v>
      </c>
      <c r="J46" s="12"/>
    </row>
    <row r="47" spans="1:10" ht="21">
      <c r="A47" s="6">
        <v>16</v>
      </c>
      <c r="B47" s="6">
        <v>10059090</v>
      </c>
      <c r="C47" s="64" t="s">
        <v>21</v>
      </c>
      <c r="D47" s="16">
        <v>65000</v>
      </c>
      <c r="E47" s="66" t="s">
        <v>14</v>
      </c>
      <c r="F47" s="75">
        <v>65000</v>
      </c>
      <c r="G47" s="17">
        <v>520000</v>
      </c>
      <c r="H47" s="10">
        <v>0</v>
      </c>
      <c r="I47" s="10">
        <v>0</v>
      </c>
      <c r="J47" s="12"/>
    </row>
    <row r="48" spans="1:10" ht="21">
      <c r="A48" s="6">
        <v>17</v>
      </c>
      <c r="B48" s="68">
        <v>34052000</v>
      </c>
      <c r="C48" s="64" t="s">
        <v>39</v>
      </c>
      <c r="D48" s="16">
        <v>13976.34</v>
      </c>
      <c r="E48" s="21" t="s">
        <v>14</v>
      </c>
      <c r="F48" s="75">
        <v>13971.34</v>
      </c>
      <c r="G48" s="17">
        <v>463711.1599999999</v>
      </c>
      <c r="H48" s="19">
        <v>46333.439999999995</v>
      </c>
      <c r="I48" s="19">
        <v>35676.75</v>
      </c>
      <c r="J48" s="12"/>
    </row>
    <row r="49" spans="1:10" ht="21">
      <c r="A49" s="6">
        <v>18</v>
      </c>
      <c r="B49" s="77">
        <v>85171200</v>
      </c>
      <c r="C49" s="64" t="s">
        <v>144</v>
      </c>
      <c r="D49" s="78">
        <v>655</v>
      </c>
      <c r="E49" s="79" t="s">
        <v>145</v>
      </c>
      <c r="F49" s="72">
        <v>410</v>
      </c>
      <c r="G49" s="73">
        <v>439639</v>
      </c>
      <c r="H49" s="19">
        <v>0</v>
      </c>
      <c r="I49" s="19">
        <v>30774</v>
      </c>
      <c r="J49" s="12"/>
    </row>
    <row r="50" spans="1:10" ht="21">
      <c r="A50" s="6">
        <v>19</v>
      </c>
      <c r="B50" s="68">
        <v>8072090</v>
      </c>
      <c r="C50" s="64" t="s">
        <v>29</v>
      </c>
      <c r="D50" s="80">
        <v>78150</v>
      </c>
      <c r="E50" s="79" t="s">
        <v>14</v>
      </c>
      <c r="F50" s="75">
        <v>78150</v>
      </c>
      <c r="G50" s="17">
        <v>390750</v>
      </c>
      <c r="H50" s="19">
        <v>0</v>
      </c>
      <c r="I50" s="19">
        <v>0</v>
      </c>
      <c r="J50" s="12"/>
    </row>
    <row r="51" spans="1:10" ht="21">
      <c r="A51" s="6">
        <v>20</v>
      </c>
      <c r="B51" s="6" t="s">
        <v>41</v>
      </c>
      <c r="C51" s="81" t="s">
        <v>42</v>
      </c>
      <c r="D51" s="82">
        <v>674357.2200000001</v>
      </c>
      <c r="E51" s="21" t="s">
        <v>41</v>
      </c>
      <c r="F51" s="83">
        <v>437925.1300000001</v>
      </c>
      <c r="G51" s="84">
        <v>3666212.5399999996</v>
      </c>
      <c r="H51" s="19">
        <v>249777.2400000001</v>
      </c>
      <c r="I51" s="19">
        <v>194579.69999999995</v>
      </c>
      <c r="J51" s="12"/>
    </row>
    <row r="52" spans="1:10" ht="21">
      <c r="A52" s="63" t="s">
        <v>43</v>
      </c>
      <c r="B52" s="63"/>
      <c r="C52" s="63"/>
      <c r="D52" s="85"/>
      <c r="E52" s="85"/>
      <c r="F52" s="86">
        <v>10123371.9</v>
      </c>
      <c r="G52" s="86">
        <v>72044040.25000001</v>
      </c>
      <c r="H52" s="86">
        <v>1682763</v>
      </c>
      <c r="I52" s="86">
        <v>3310874.999999999</v>
      </c>
      <c r="J52" s="59"/>
    </row>
    <row r="53" ht="21">
      <c r="I53" s="60"/>
    </row>
    <row r="57" spans="1:10" ht="21">
      <c r="A57" s="1" t="s">
        <v>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21">
      <c r="A58" s="1" t="s">
        <v>186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21">
      <c r="A59" s="2" t="s">
        <v>2</v>
      </c>
      <c r="B59" s="2" t="s">
        <v>3</v>
      </c>
      <c r="C59" s="2" t="s">
        <v>4</v>
      </c>
      <c r="D59" s="87" t="s">
        <v>5</v>
      </c>
      <c r="E59" s="87"/>
      <c r="F59" s="4" t="s">
        <v>6</v>
      </c>
      <c r="G59" s="5" t="s">
        <v>7</v>
      </c>
      <c r="H59" s="5" t="s">
        <v>8</v>
      </c>
      <c r="I59" s="5" t="s">
        <v>9</v>
      </c>
      <c r="J59" s="2" t="s">
        <v>10</v>
      </c>
    </row>
    <row r="60" spans="1:10" ht="21">
      <c r="A60" s="6">
        <v>1</v>
      </c>
      <c r="B60" s="6">
        <v>4407</v>
      </c>
      <c r="C60" s="64" t="s">
        <v>11</v>
      </c>
      <c r="D60" s="88">
        <v>3738.028</v>
      </c>
      <c r="E60" s="75" t="s">
        <v>12</v>
      </c>
      <c r="F60" s="67">
        <v>3738028.7800000003</v>
      </c>
      <c r="G60" s="33">
        <v>24075650.2</v>
      </c>
      <c r="H60" s="10">
        <v>324651.1499999999</v>
      </c>
      <c r="I60" s="10">
        <v>1708018.2300000004</v>
      </c>
      <c r="J60" s="12"/>
    </row>
    <row r="61" spans="1:10" ht="21">
      <c r="A61" s="6">
        <v>2</v>
      </c>
      <c r="B61" s="68">
        <v>7142000</v>
      </c>
      <c r="C61" s="64" t="s">
        <v>19</v>
      </c>
      <c r="D61" s="36">
        <v>2406500</v>
      </c>
      <c r="E61" s="89" t="s">
        <v>14</v>
      </c>
      <c r="F61" s="69">
        <v>2406500</v>
      </c>
      <c r="G61" s="90">
        <v>12032500</v>
      </c>
      <c r="H61" s="91">
        <v>0</v>
      </c>
      <c r="I61" s="17">
        <v>0</v>
      </c>
      <c r="J61" s="12"/>
    </row>
    <row r="62" spans="1:10" ht="21">
      <c r="A62" s="6">
        <v>3</v>
      </c>
      <c r="B62" s="6" t="s">
        <v>15</v>
      </c>
      <c r="C62" s="64" t="s">
        <v>16</v>
      </c>
      <c r="D62" s="82">
        <v>635540</v>
      </c>
      <c r="E62" s="89" t="s">
        <v>17</v>
      </c>
      <c r="F62" s="92">
        <v>101944</v>
      </c>
      <c r="G62" s="73">
        <v>10776323.070000002</v>
      </c>
      <c r="H62" s="17">
        <v>541030.2799999998</v>
      </c>
      <c r="I62" s="19">
        <v>792214.14</v>
      </c>
      <c r="J62" s="12"/>
    </row>
    <row r="63" spans="1:10" ht="21">
      <c r="A63" s="6">
        <v>4</v>
      </c>
      <c r="B63" s="93">
        <v>8030090</v>
      </c>
      <c r="C63" s="64" t="s">
        <v>20</v>
      </c>
      <c r="D63" s="27">
        <v>842000</v>
      </c>
      <c r="E63" s="89" t="s">
        <v>14</v>
      </c>
      <c r="F63" s="84">
        <v>842000</v>
      </c>
      <c r="G63" s="19">
        <v>4210000</v>
      </c>
      <c r="H63" s="19">
        <v>0</v>
      </c>
      <c r="I63" s="19">
        <v>0</v>
      </c>
      <c r="J63" s="12"/>
    </row>
    <row r="64" spans="1:10" ht="21">
      <c r="A64" s="6">
        <v>5</v>
      </c>
      <c r="B64" s="93">
        <v>12022000</v>
      </c>
      <c r="C64" s="64" t="s">
        <v>140</v>
      </c>
      <c r="D64" s="27">
        <v>313500</v>
      </c>
      <c r="E64" s="94" t="s">
        <v>14</v>
      </c>
      <c r="F64" s="84">
        <v>313500</v>
      </c>
      <c r="G64" s="19">
        <v>3762000</v>
      </c>
      <c r="H64" s="19">
        <v>0</v>
      </c>
      <c r="I64" s="19">
        <v>0</v>
      </c>
      <c r="J64" s="12"/>
    </row>
    <row r="65" spans="1:10" ht="21">
      <c r="A65" s="6">
        <v>6</v>
      </c>
      <c r="B65" s="93">
        <v>8109090</v>
      </c>
      <c r="C65" s="95" t="s">
        <v>187</v>
      </c>
      <c r="D65" s="27">
        <v>561700</v>
      </c>
      <c r="E65" s="94" t="s">
        <v>14</v>
      </c>
      <c r="F65" s="84">
        <v>561700</v>
      </c>
      <c r="G65" s="19">
        <v>2808500</v>
      </c>
      <c r="H65" s="19">
        <v>0</v>
      </c>
      <c r="I65" s="19">
        <v>0</v>
      </c>
      <c r="J65" s="12"/>
    </row>
    <row r="66" spans="1:10" ht="21">
      <c r="A66" s="6">
        <v>7</v>
      </c>
      <c r="B66" s="93">
        <v>7049010</v>
      </c>
      <c r="C66" s="95" t="s">
        <v>18</v>
      </c>
      <c r="D66" s="27">
        <v>447100</v>
      </c>
      <c r="E66" s="94" t="s">
        <v>14</v>
      </c>
      <c r="F66" s="84">
        <v>447100</v>
      </c>
      <c r="G66" s="19">
        <v>2235500</v>
      </c>
      <c r="H66" s="19">
        <v>0</v>
      </c>
      <c r="I66" s="19">
        <v>0</v>
      </c>
      <c r="J66" s="12"/>
    </row>
    <row r="67" spans="1:10" ht="21">
      <c r="A67" s="6">
        <v>8</v>
      </c>
      <c r="B67" s="93">
        <v>85171200</v>
      </c>
      <c r="C67" s="95" t="s">
        <v>144</v>
      </c>
      <c r="D67" s="96">
        <v>3046</v>
      </c>
      <c r="E67" s="94" t="s">
        <v>145</v>
      </c>
      <c r="F67" s="84">
        <v>1043</v>
      </c>
      <c r="G67" s="19">
        <v>2030986</v>
      </c>
      <c r="H67" s="19">
        <v>0</v>
      </c>
      <c r="I67" s="19">
        <v>142167</v>
      </c>
      <c r="J67" s="12"/>
    </row>
    <row r="68" spans="1:10" ht="21">
      <c r="A68" s="6">
        <v>9</v>
      </c>
      <c r="B68" s="93">
        <v>12119099</v>
      </c>
      <c r="C68" s="95" t="s">
        <v>142</v>
      </c>
      <c r="D68" s="27">
        <v>272644</v>
      </c>
      <c r="E68" s="94" t="s">
        <v>14</v>
      </c>
      <c r="F68" s="84">
        <v>272644</v>
      </c>
      <c r="G68" s="19">
        <v>1371988.75</v>
      </c>
      <c r="H68" s="19">
        <v>142618</v>
      </c>
      <c r="I68" s="19">
        <v>0</v>
      </c>
      <c r="J68" s="12"/>
    </row>
    <row r="69" spans="1:10" ht="21">
      <c r="A69" s="6">
        <v>10</v>
      </c>
      <c r="B69" s="93">
        <v>44013000</v>
      </c>
      <c r="C69" s="95" t="s">
        <v>28</v>
      </c>
      <c r="D69" s="27">
        <v>1151000</v>
      </c>
      <c r="E69" s="94" t="s">
        <v>14</v>
      </c>
      <c r="F69" s="84">
        <v>1151000</v>
      </c>
      <c r="G69" s="19">
        <v>1151000</v>
      </c>
      <c r="H69" s="19">
        <v>11510</v>
      </c>
      <c r="I69" s="19">
        <v>81368</v>
      </c>
      <c r="J69" s="12"/>
    </row>
    <row r="70" spans="1:10" ht="21">
      <c r="A70" s="6">
        <v>11</v>
      </c>
      <c r="B70" s="93">
        <v>91021900</v>
      </c>
      <c r="C70" s="95" t="s">
        <v>30</v>
      </c>
      <c r="D70" s="96">
        <v>194788</v>
      </c>
      <c r="E70" s="94" t="s">
        <v>31</v>
      </c>
      <c r="F70" s="84">
        <v>8234</v>
      </c>
      <c r="G70" s="19">
        <v>1030145.4000000001</v>
      </c>
      <c r="H70" s="19">
        <v>51506.500000000015</v>
      </c>
      <c r="I70" s="19">
        <v>75714.96</v>
      </c>
      <c r="J70" s="12"/>
    </row>
    <row r="71" spans="1:10" ht="21">
      <c r="A71" s="6">
        <v>12</v>
      </c>
      <c r="B71" s="77">
        <v>3926</v>
      </c>
      <c r="C71" s="64" t="s">
        <v>38</v>
      </c>
      <c r="D71" s="35">
        <v>42388</v>
      </c>
      <c r="E71" s="94" t="s">
        <v>17</v>
      </c>
      <c r="F71" s="92">
        <v>19584</v>
      </c>
      <c r="G71" s="11">
        <v>911100.3</v>
      </c>
      <c r="H71" s="19">
        <v>68622.21999999999</v>
      </c>
      <c r="I71" s="19">
        <v>68580.59000000001</v>
      </c>
      <c r="J71" s="12"/>
    </row>
    <row r="72" spans="1:10" ht="21">
      <c r="A72" s="6">
        <v>13</v>
      </c>
      <c r="B72" s="30">
        <v>4202</v>
      </c>
      <c r="C72" s="64" t="s">
        <v>32</v>
      </c>
      <c r="D72" s="96">
        <v>118519</v>
      </c>
      <c r="E72" s="94" t="s">
        <v>33</v>
      </c>
      <c r="F72" s="92">
        <v>11938</v>
      </c>
      <c r="G72" s="19">
        <v>809372.9400000001</v>
      </c>
      <c r="H72" s="19">
        <v>41599.250000000015</v>
      </c>
      <c r="I72" s="19">
        <v>59568.90999999999</v>
      </c>
      <c r="J72" s="12"/>
    </row>
    <row r="73" spans="1:10" ht="21">
      <c r="A73" s="6">
        <v>14</v>
      </c>
      <c r="B73" s="93">
        <v>12021090</v>
      </c>
      <c r="C73" s="95" t="s">
        <v>141</v>
      </c>
      <c r="D73" s="27">
        <v>102500</v>
      </c>
      <c r="E73" s="94" t="s">
        <v>14</v>
      </c>
      <c r="F73" s="84">
        <v>102500</v>
      </c>
      <c r="G73" s="19">
        <v>717500</v>
      </c>
      <c r="H73" s="19">
        <v>0</v>
      </c>
      <c r="I73" s="19">
        <v>0</v>
      </c>
      <c r="J73" s="12"/>
    </row>
    <row r="74" spans="1:10" ht="21">
      <c r="A74" s="6">
        <v>15</v>
      </c>
      <c r="B74" s="93">
        <v>44123100</v>
      </c>
      <c r="C74" s="95" t="s">
        <v>26</v>
      </c>
      <c r="D74" s="96">
        <v>56</v>
      </c>
      <c r="E74" s="94" t="s">
        <v>27</v>
      </c>
      <c r="F74" s="84">
        <v>56678</v>
      </c>
      <c r="G74" s="19">
        <v>661346</v>
      </c>
      <c r="H74" s="19">
        <v>33066</v>
      </c>
      <c r="I74" s="19">
        <v>48608</v>
      </c>
      <c r="J74" s="12"/>
    </row>
    <row r="75" spans="1:10" ht="21">
      <c r="A75" s="6">
        <v>16</v>
      </c>
      <c r="B75" s="30">
        <v>4418</v>
      </c>
      <c r="C75" s="95" t="s">
        <v>34</v>
      </c>
      <c r="D75" s="96">
        <v>2971</v>
      </c>
      <c r="E75" s="94" t="s">
        <v>25</v>
      </c>
      <c r="F75" s="92">
        <v>35941</v>
      </c>
      <c r="G75" s="19">
        <v>569220</v>
      </c>
      <c r="H75" s="19">
        <v>240</v>
      </c>
      <c r="I75" s="19">
        <v>39862</v>
      </c>
      <c r="J75" s="38"/>
    </row>
    <row r="76" spans="1:10" ht="21">
      <c r="A76" s="6">
        <v>17</v>
      </c>
      <c r="B76" s="93">
        <v>8072090</v>
      </c>
      <c r="C76" s="95" t="s">
        <v>29</v>
      </c>
      <c r="D76" s="27">
        <v>105300</v>
      </c>
      <c r="E76" s="94" t="s">
        <v>14</v>
      </c>
      <c r="F76" s="84">
        <v>105300</v>
      </c>
      <c r="G76" s="19">
        <v>526500</v>
      </c>
      <c r="H76" s="19">
        <v>0</v>
      </c>
      <c r="I76" s="19">
        <v>0</v>
      </c>
      <c r="J76" s="38"/>
    </row>
    <row r="77" spans="1:10" ht="21">
      <c r="A77" s="44">
        <v>18</v>
      </c>
      <c r="B77" s="93">
        <v>54076900</v>
      </c>
      <c r="C77" s="95" t="s">
        <v>36</v>
      </c>
      <c r="D77" s="96">
        <v>62975</v>
      </c>
      <c r="E77" s="94" t="s">
        <v>37</v>
      </c>
      <c r="F77" s="84">
        <v>6738</v>
      </c>
      <c r="G77" s="19">
        <v>524906.93</v>
      </c>
      <c r="H77" s="19">
        <v>26242.86</v>
      </c>
      <c r="I77" s="19">
        <v>38576.25</v>
      </c>
      <c r="J77" s="49"/>
    </row>
    <row r="78" spans="1:10" ht="21">
      <c r="A78" s="6">
        <v>19</v>
      </c>
      <c r="B78" s="93">
        <v>44092900</v>
      </c>
      <c r="C78" s="95" t="s">
        <v>188</v>
      </c>
      <c r="D78" s="99">
        <v>43.481</v>
      </c>
      <c r="E78" s="94" t="s">
        <v>12</v>
      </c>
      <c r="F78" s="84">
        <v>43481</v>
      </c>
      <c r="G78" s="19">
        <v>353229</v>
      </c>
      <c r="H78" s="19">
        <v>17660.85</v>
      </c>
      <c r="I78" s="19">
        <v>25961.770000000004</v>
      </c>
      <c r="J78" s="12"/>
    </row>
    <row r="79" spans="1:10" ht="21">
      <c r="A79" s="24">
        <v>20</v>
      </c>
      <c r="B79" s="52" t="s">
        <v>41</v>
      </c>
      <c r="C79" s="100" t="s">
        <v>42</v>
      </c>
      <c r="D79" s="101">
        <v>822087</v>
      </c>
      <c r="E79" s="89" t="s">
        <v>41</v>
      </c>
      <c r="F79" s="102">
        <v>555094</v>
      </c>
      <c r="G79" s="103">
        <v>4395961.61</v>
      </c>
      <c r="H79" s="57">
        <v>272081.89000000025</v>
      </c>
      <c r="I79" s="37">
        <v>207004.15000000005</v>
      </c>
      <c r="J79" s="38"/>
    </row>
    <row r="80" spans="1:10" ht="21">
      <c r="A80" s="42" t="s">
        <v>43</v>
      </c>
      <c r="B80" s="3"/>
      <c r="C80" s="3"/>
      <c r="D80" s="3"/>
      <c r="E80" s="43"/>
      <c r="F80" s="58">
        <f>SUM(F60:F79)</f>
        <v>10780947.780000001</v>
      </c>
      <c r="G80" s="58">
        <f>SUM(G60:G79)</f>
        <v>74953730.2</v>
      </c>
      <c r="H80" s="58">
        <f>SUM(H60:H79)</f>
        <v>1530829</v>
      </c>
      <c r="I80" s="58">
        <f>SUM(I60:I79)</f>
        <v>3287644.0000000005</v>
      </c>
      <c r="J80" s="59"/>
    </row>
    <row r="81" spans="2:9" ht="21">
      <c r="B81" s="52"/>
      <c r="C81" s="52"/>
      <c r="E81" s="105"/>
      <c r="F81" s="60"/>
      <c r="G81" s="60"/>
      <c r="H81" s="60"/>
      <c r="I81" s="60"/>
    </row>
    <row r="82" spans="2:9" ht="21">
      <c r="B82" s="52"/>
      <c r="C82" s="52"/>
      <c r="E82" s="105"/>
      <c r="F82" s="60"/>
      <c r="G82" s="60"/>
      <c r="H82" s="60"/>
      <c r="I82" s="60"/>
    </row>
    <row r="85" spans="1:10" ht="21">
      <c r="A85" s="1" t="s">
        <v>0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21">
      <c r="A86" s="1" t="s">
        <v>222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21">
      <c r="A87" s="2" t="s">
        <v>2</v>
      </c>
      <c r="B87" s="2" t="s">
        <v>3</v>
      </c>
      <c r="C87" s="2" t="s">
        <v>4</v>
      </c>
      <c r="D87" s="63" t="s">
        <v>5</v>
      </c>
      <c r="E87" s="63"/>
      <c r="F87" s="98" t="s">
        <v>6</v>
      </c>
      <c r="G87" s="5" t="s">
        <v>7</v>
      </c>
      <c r="H87" s="5" t="s">
        <v>8</v>
      </c>
      <c r="I87" s="5" t="s">
        <v>9</v>
      </c>
      <c r="J87" s="2" t="s">
        <v>10</v>
      </c>
    </row>
    <row r="88" spans="1:10" ht="21">
      <c r="A88" s="6">
        <v>1</v>
      </c>
      <c r="B88" s="6">
        <v>4407</v>
      </c>
      <c r="C88" s="64" t="s">
        <v>11</v>
      </c>
      <c r="D88" s="65">
        <v>4796.897</v>
      </c>
      <c r="E88" s="106" t="s">
        <v>12</v>
      </c>
      <c r="F88" s="107">
        <v>4796897</v>
      </c>
      <c r="G88" s="67">
        <v>28602074</v>
      </c>
      <c r="H88" s="10">
        <v>319879.28</v>
      </c>
      <c r="I88" s="11">
        <v>2024531.6600000001</v>
      </c>
      <c r="J88" s="12"/>
    </row>
    <row r="89" spans="1:10" ht="21">
      <c r="A89" s="6">
        <v>2</v>
      </c>
      <c r="B89" s="68" t="s">
        <v>15</v>
      </c>
      <c r="C89" s="64" t="s">
        <v>16</v>
      </c>
      <c r="D89" s="35">
        <v>996144</v>
      </c>
      <c r="E89" s="106" t="s">
        <v>17</v>
      </c>
      <c r="F89" s="107">
        <v>138980</v>
      </c>
      <c r="G89" s="69">
        <v>15076793.500000002</v>
      </c>
      <c r="H89" s="18">
        <v>719802.1299999999</v>
      </c>
      <c r="I89" s="19">
        <v>1108761.72</v>
      </c>
      <c r="J89" s="12"/>
    </row>
    <row r="90" spans="1:10" ht="21">
      <c r="A90" s="6">
        <v>3</v>
      </c>
      <c r="B90" s="70">
        <v>8109090</v>
      </c>
      <c r="C90" s="108" t="s">
        <v>187</v>
      </c>
      <c r="D90" s="109">
        <v>2435400</v>
      </c>
      <c r="E90" s="106" t="s">
        <v>14</v>
      </c>
      <c r="F90" s="33">
        <v>2435400</v>
      </c>
      <c r="G90" s="92">
        <v>12177000</v>
      </c>
      <c r="H90" s="72">
        <v>0</v>
      </c>
      <c r="I90" s="73">
        <v>0</v>
      </c>
      <c r="J90" s="12"/>
    </row>
    <row r="91" spans="1:10" ht="21">
      <c r="A91" s="6">
        <v>4</v>
      </c>
      <c r="B91" s="68">
        <v>7142000</v>
      </c>
      <c r="C91" s="108" t="s">
        <v>19</v>
      </c>
      <c r="D91" s="109">
        <v>1649000</v>
      </c>
      <c r="E91" s="106" t="s">
        <v>14</v>
      </c>
      <c r="F91" s="91">
        <v>1649000</v>
      </c>
      <c r="G91" s="92">
        <v>8245000</v>
      </c>
      <c r="H91" s="110">
        <v>0</v>
      </c>
      <c r="I91" s="11">
        <v>0</v>
      </c>
      <c r="J91" s="12"/>
    </row>
    <row r="92" spans="1:10" ht="21">
      <c r="A92" s="6">
        <v>5</v>
      </c>
      <c r="B92" s="68">
        <v>8030090</v>
      </c>
      <c r="C92" s="108" t="s">
        <v>20</v>
      </c>
      <c r="D92" s="109">
        <v>826000</v>
      </c>
      <c r="E92" s="106" t="s">
        <v>14</v>
      </c>
      <c r="F92" s="91">
        <v>826000</v>
      </c>
      <c r="G92" s="92">
        <v>4130000</v>
      </c>
      <c r="H92" s="111">
        <v>0</v>
      </c>
      <c r="I92" s="11">
        <v>0</v>
      </c>
      <c r="J92" s="12"/>
    </row>
    <row r="93" spans="1:10" ht="21">
      <c r="A93" s="6">
        <v>6</v>
      </c>
      <c r="B93" s="68">
        <v>85171200</v>
      </c>
      <c r="C93" s="108" t="s">
        <v>144</v>
      </c>
      <c r="D93" s="109">
        <v>5099</v>
      </c>
      <c r="E93" s="106" t="s">
        <v>145</v>
      </c>
      <c r="F93" s="33">
        <v>767</v>
      </c>
      <c r="G93" s="92">
        <v>3407457</v>
      </c>
      <c r="H93" s="111">
        <v>0</v>
      </c>
      <c r="I93" s="17">
        <v>238519</v>
      </c>
      <c r="J93" s="12"/>
    </row>
    <row r="94" spans="1:10" ht="21">
      <c r="A94" s="6">
        <v>7</v>
      </c>
      <c r="B94" s="76">
        <v>84305000</v>
      </c>
      <c r="C94" s="108" t="s">
        <v>223</v>
      </c>
      <c r="D94" s="112">
        <v>1</v>
      </c>
      <c r="E94" s="106" t="s">
        <v>58</v>
      </c>
      <c r="F94" s="91">
        <v>12000</v>
      </c>
      <c r="G94" s="92">
        <v>2943526</v>
      </c>
      <c r="H94" s="72">
        <v>0</v>
      </c>
      <c r="I94" s="73">
        <v>0</v>
      </c>
      <c r="J94" s="12" t="s">
        <v>23</v>
      </c>
    </row>
    <row r="95" spans="1:10" ht="21">
      <c r="A95" s="6">
        <v>8</v>
      </c>
      <c r="B95" s="68">
        <v>44013000</v>
      </c>
      <c r="C95" s="108" t="s">
        <v>28</v>
      </c>
      <c r="D95" s="109">
        <v>1600000</v>
      </c>
      <c r="E95" s="106" t="s">
        <v>14</v>
      </c>
      <c r="F95" s="91">
        <v>1600000</v>
      </c>
      <c r="G95" s="92">
        <v>1612000</v>
      </c>
      <c r="H95" s="75">
        <v>16120</v>
      </c>
      <c r="I95" s="17">
        <v>113960</v>
      </c>
      <c r="J95" s="12"/>
    </row>
    <row r="96" spans="1:10" ht="21">
      <c r="A96" s="6">
        <v>9</v>
      </c>
      <c r="B96" s="68">
        <v>91021900</v>
      </c>
      <c r="C96" s="108" t="s">
        <v>30</v>
      </c>
      <c r="D96" s="109">
        <v>261888</v>
      </c>
      <c r="E96" s="106" t="s">
        <v>31</v>
      </c>
      <c r="F96" s="91">
        <v>9612</v>
      </c>
      <c r="G96" s="92">
        <v>1222100.1099999999</v>
      </c>
      <c r="H96" s="75">
        <v>61098.649999999994</v>
      </c>
      <c r="I96" s="17">
        <v>89816.15999999999</v>
      </c>
      <c r="J96" s="12"/>
    </row>
    <row r="97" spans="1:10" ht="21">
      <c r="A97" s="6">
        <v>10</v>
      </c>
      <c r="B97" s="77">
        <v>12119099</v>
      </c>
      <c r="C97" s="108" t="s">
        <v>142</v>
      </c>
      <c r="D97" s="109">
        <v>211416</v>
      </c>
      <c r="E97" s="106" t="s">
        <v>224</v>
      </c>
      <c r="F97" s="91">
        <v>255510</v>
      </c>
      <c r="G97" s="92">
        <v>1167799</v>
      </c>
      <c r="H97" s="75">
        <v>120727</v>
      </c>
      <c r="I97" s="11">
        <v>0</v>
      </c>
      <c r="J97" s="12"/>
    </row>
    <row r="98" spans="1:10" ht="21">
      <c r="A98" s="6">
        <v>11</v>
      </c>
      <c r="B98" s="68">
        <v>54076900</v>
      </c>
      <c r="C98" s="108" t="s">
        <v>225</v>
      </c>
      <c r="D98" s="109">
        <v>104812</v>
      </c>
      <c r="E98" s="106" t="s">
        <v>37</v>
      </c>
      <c r="F98" s="91">
        <v>11058</v>
      </c>
      <c r="G98" s="92">
        <v>875563.9299999999</v>
      </c>
      <c r="H98" s="75">
        <v>18268.429999999997</v>
      </c>
      <c r="I98" s="17">
        <v>62568.27</v>
      </c>
      <c r="J98" s="12"/>
    </row>
    <row r="99" spans="1:10" ht="21">
      <c r="A99" s="6">
        <v>12</v>
      </c>
      <c r="B99" s="77">
        <v>3926</v>
      </c>
      <c r="C99" s="64" t="s">
        <v>38</v>
      </c>
      <c r="D99" s="35">
        <v>58808</v>
      </c>
      <c r="E99" s="106" t="s">
        <v>17</v>
      </c>
      <c r="F99" s="107">
        <v>27007</v>
      </c>
      <c r="G99" s="75">
        <v>1210077.2600000002</v>
      </c>
      <c r="H99" s="17">
        <v>69613.45999999999</v>
      </c>
      <c r="I99" s="19">
        <v>89578.41</v>
      </c>
      <c r="J99" s="12"/>
    </row>
    <row r="100" spans="1:10" ht="21">
      <c r="A100" s="6">
        <v>13</v>
      </c>
      <c r="B100" s="68">
        <v>7049010</v>
      </c>
      <c r="C100" s="108" t="s">
        <v>18</v>
      </c>
      <c r="D100" s="113">
        <v>153700</v>
      </c>
      <c r="E100" s="114" t="s">
        <v>14</v>
      </c>
      <c r="F100" s="91">
        <v>153700</v>
      </c>
      <c r="G100" s="92">
        <v>768500</v>
      </c>
      <c r="H100" s="115">
        <v>0</v>
      </c>
      <c r="I100" s="19">
        <v>0</v>
      </c>
      <c r="J100" s="12"/>
    </row>
    <row r="101" spans="1:10" ht="21">
      <c r="A101" s="6">
        <v>14</v>
      </c>
      <c r="B101" s="6">
        <v>1207</v>
      </c>
      <c r="C101" s="64" t="s">
        <v>226</v>
      </c>
      <c r="D101" s="116">
        <v>66892</v>
      </c>
      <c r="E101" s="106" t="s">
        <v>14</v>
      </c>
      <c r="F101" s="92">
        <v>66892</v>
      </c>
      <c r="G101" s="69">
        <v>734084</v>
      </c>
      <c r="H101" s="10">
        <v>115</v>
      </c>
      <c r="I101" s="33">
        <v>0</v>
      </c>
      <c r="J101" s="12"/>
    </row>
    <row r="102" spans="1:10" ht="21">
      <c r="A102" s="6">
        <v>15</v>
      </c>
      <c r="B102" s="77">
        <v>4202</v>
      </c>
      <c r="C102" s="64" t="s">
        <v>32</v>
      </c>
      <c r="D102" s="117">
        <v>127654</v>
      </c>
      <c r="E102" s="118" t="s">
        <v>33</v>
      </c>
      <c r="F102" s="107">
        <v>11034</v>
      </c>
      <c r="G102" s="75">
        <v>795626.7900000003</v>
      </c>
      <c r="H102" s="17">
        <v>2167.26</v>
      </c>
      <c r="I102" s="19">
        <v>55846.159999999996</v>
      </c>
      <c r="J102" s="12"/>
    </row>
    <row r="103" spans="1:10" ht="21">
      <c r="A103" s="6">
        <v>16</v>
      </c>
      <c r="B103" s="6">
        <v>13019090</v>
      </c>
      <c r="C103" s="108" t="s">
        <v>227</v>
      </c>
      <c r="D103" s="109">
        <v>51846</v>
      </c>
      <c r="E103" s="106" t="s">
        <v>224</v>
      </c>
      <c r="F103" s="91">
        <v>76095</v>
      </c>
      <c r="G103" s="92">
        <v>575772</v>
      </c>
      <c r="H103" s="75">
        <v>23265</v>
      </c>
      <c r="I103" s="17">
        <v>8012</v>
      </c>
      <c r="J103" s="12"/>
    </row>
    <row r="104" spans="1:10" ht="21">
      <c r="A104" s="6">
        <v>17</v>
      </c>
      <c r="B104" s="68">
        <v>12022000</v>
      </c>
      <c r="C104" s="108" t="s">
        <v>140</v>
      </c>
      <c r="D104" s="119">
        <v>39800</v>
      </c>
      <c r="E104" s="106" t="s">
        <v>14</v>
      </c>
      <c r="F104" s="91">
        <v>39800</v>
      </c>
      <c r="G104" s="92">
        <v>477600</v>
      </c>
      <c r="H104" s="111">
        <v>0</v>
      </c>
      <c r="I104" s="11">
        <v>0</v>
      </c>
      <c r="J104" s="12"/>
    </row>
    <row r="105" spans="1:10" ht="21">
      <c r="A105" s="6">
        <v>18</v>
      </c>
      <c r="B105" s="77">
        <v>4418</v>
      </c>
      <c r="C105" s="64" t="s">
        <v>34</v>
      </c>
      <c r="D105" s="120">
        <v>3095</v>
      </c>
      <c r="E105" s="106" t="s">
        <v>35</v>
      </c>
      <c r="F105" s="121">
        <v>51175</v>
      </c>
      <c r="G105" s="72">
        <v>679715</v>
      </c>
      <c r="H105" s="73">
        <v>0</v>
      </c>
      <c r="I105" s="19">
        <v>47580</v>
      </c>
      <c r="J105" s="12"/>
    </row>
    <row r="106" spans="1:10" ht="21">
      <c r="A106" s="6">
        <v>19</v>
      </c>
      <c r="B106" s="68">
        <v>44123100</v>
      </c>
      <c r="C106" s="108" t="s">
        <v>26</v>
      </c>
      <c r="D106" s="78">
        <v>28</v>
      </c>
      <c r="E106" s="114" t="s">
        <v>228</v>
      </c>
      <c r="F106" s="122">
        <v>28339</v>
      </c>
      <c r="G106" s="123">
        <v>331411</v>
      </c>
      <c r="H106" s="75">
        <v>16570</v>
      </c>
      <c r="I106" s="17">
        <v>24358</v>
      </c>
      <c r="J106" s="12"/>
    </row>
    <row r="107" spans="1:10" ht="21">
      <c r="A107" s="6">
        <v>20</v>
      </c>
      <c r="B107" s="6" t="s">
        <v>41</v>
      </c>
      <c r="C107" s="81" t="s">
        <v>42</v>
      </c>
      <c r="D107" s="82">
        <v>1153278</v>
      </c>
      <c r="E107" s="124" t="s">
        <v>41</v>
      </c>
      <c r="F107" s="10">
        <v>692753</v>
      </c>
      <c r="G107" s="92">
        <v>6387142.48</v>
      </c>
      <c r="H107" s="73">
        <v>398948.79</v>
      </c>
      <c r="I107" s="84">
        <v>411607.62000000034</v>
      </c>
      <c r="J107" s="12"/>
    </row>
    <row r="108" spans="1:10" ht="21">
      <c r="A108" s="63" t="s">
        <v>43</v>
      </c>
      <c r="B108" s="63"/>
      <c r="C108" s="63"/>
      <c r="D108" s="85"/>
      <c r="E108" s="85"/>
      <c r="F108" s="125">
        <v>12882019</v>
      </c>
      <c r="G108" s="86">
        <v>91419242.07</v>
      </c>
      <c r="H108" s="86">
        <v>1766575</v>
      </c>
      <c r="I108" s="86">
        <v>4275139.000000001</v>
      </c>
      <c r="J108" s="59"/>
    </row>
    <row r="110" spans="2:5" ht="21">
      <c r="B110" s="52" t="s">
        <v>229</v>
      </c>
      <c r="D110" s="61"/>
      <c r="E110" s="61"/>
    </row>
    <row r="113" spans="1:10" ht="21">
      <c r="A113" s="1" t="s">
        <v>0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21">
      <c r="A114" s="1" t="s">
        <v>244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21">
      <c r="A115" s="2" t="s">
        <v>2</v>
      </c>
      <c r="B115" s="2" t="s">
        <v>3</v>
      </c>
      <c r="C115" s="2" t="s">
        <v>4</v>
      </c>
      <c r="D115" s="126" t="s">
        <v>5</v>
      </c>
      <c r="E115" s="126"/>
      <c r="F115" s="98" t="s">
        <v>6</v>
      </c>
      <c r="G115" s="5" t="s">
        <v>7</v>
      </c>
      <c r="H115" s="5" t="s">
        <v>8</v>
      </c>
      <c r="I115" s="5" t="s">
        <v>9</v>
      </c>
      <c r="J115" s="2" t="s">
        <v>10</v>
      </c>
    </row>
    <row r="116" spans="1:10" ht="21">
      <c r="A116" s="6">
        <v>1</v>
      </c>
      <c r="B116" s="6">
        <v>4407</v>
      </c>
      <c r="C116" s="6" t="s">
        <v>11</v>
      </c>
      <c r="D116" s="127">
        <v>3633.713</v>
      </c>
      <c r="E116" s="106" t="s">
        <v>12</v>
      </c>
      <c r="F116" s="92">
        <v>3633713</v>
      </c>
      <c r="G116" s="10">
        <v>21709787.86</v>
      </c>
      <c r="H116" s="67">
        <v>272383.26999999996</v>
      </c>
      <c r="I116" s="11">
        <v>1538748.08</v>
      </c>
      <c r="J116" s="12"/>
    </row>
    <row r="117" spans="1:10" ht="21">
      <c r="A117" s="6">
        <v>2</v>
      </c>
      <c r="B117" s="68">
        <v>84279000</v>
      </c>
      <c r="C117" s="6" t="s">
        <v>245</v>
      </c>
      <c r="D117" s="120">
        <v>2</v>
      </c>
      <c r="E117" s="106" t="s">
        <v>58</v>
      </c>
      <c r="F117" s="75">
        <v>111900</v>
      </c>
      <c r="G117" s="10">
        <v>21090000</v>
      </c>
      <c r="H117" s="92">
        <v>0</v>
      </c>
      <c r="I117" s="69">
        <v>0</v>
      </c>
      <c r="J117" s="12" t="s">
        <v>23</v>
      </c>
    </row>
    <row r="118" spans="1:10" ht="21">
      <c r="A118" s="6">
        <v>3</v>
      </c>
      <c r="B118" s="70" t="s">
        <v>15</v>
      </c>
      <c r="C118" s="6" t="s">
        <v>16</v>
      </c>
      <c r="D118" s="127">
        <v>341905</v>
      </c>
      <c r="E118" s="106" t="s">
        <v>17</v>
      </c>
      <c r="F118" s="67">
        <v>58174.68</v>
      </c>
      <c r="G118" s="33">
        <v>5547866.66</v>
      </c>
      <c r="H118" s="92">
        <v>248899.67999999996</v>
      </c>
      <c r="I118" s="72">
        <v>405772.70000000007</v>
      </c>
      <c r="J118" s="12"/>
    </row>
    <row r="119" spans="1:10" ht="21">
      <c r="A119" s="6">
        <v>4</v>
      </c>
      <c r="B119" s="68">
        <v>90283090</v>
      </c>
      <c r="C119" s="187" t="s">
        <v>246</v>
      </c>
      <c r="D119" s="120">
        <v>1</v>
      </c>
      <c r="E119" s="106" t="s">
        <v>35</v>
      </c>
      <c r="F119" s="69">
        <v>2612</v>
      </c>
      <c r="G119" s="129">
        <v>3955795</v>
      </c>
      <c r="H119" s="67">
        <v>0</v>
      </c>
      <c r="I119" s="91">
        <v>0</v>
      </c>
      <c r="J119" s="90" t="s">
        <v>23</v>
      </c>
    </row>
    <row r="120" spans="1:10" ht="21">
      <c r="A120" s="6">
        <v>5</v>
      </c>
      <c r="B120" s="68">
        <v>8109090</v>
      </c>
      <c r="C120" s="6" t="s">
        <v>187</v>
      </c>
      <c r="D120" s="127">
        <v>719300</v>
      </c>
      <c r="E120" s="106" t="s">
        <v>14</v>
      </c>
      <c r="F120" s="69">
        <v>719300</v>
      </c>
      <c r="G120" s="10">
        <v>3596500</v>
      </c>
      <c r="H120" s="75">
        <v>0</v>
      </c>
      <c r="I120" s="92">
        <v>0</v>
      </c>
      <c r="J120" s="12"/>
    </row>
    <row r="121" spans="1:10" ht="21">
      <c r="A121" s="6">
        <v>6</v>
      </c>
      <c r="B121" s="68">
        <v>8030090</v>
      </c>
      <c r="C121" s="6" t="s">
        <v>20</v>
      </c>
      <c r="D121" s="127">
        <v>712400</v>
      </c>
      <c r="E121" s="106" t="s">
        <v>14</v>
      </c>
      <c r="F121" s="69">
        <v>712400</v>
      </c>
      <c r="G121" s="10">
        <v>3562000</v>
      </c>
      <c r="H121" s="111">
        <v>0</v>
      </c>
      <c r="I121" s="92">
        <v>0</v>
      </c>
      <c r="J121" s="12"/>
    </row>
    <row r="122" spans="1:10" ht="21">
      <c r="A122" s="6">
        <v>7</v>
      </c>
      <c r="B122" s="76">
        <v>90318011</v>
      </c>
      <c r="C122" s="6" t="s">
        <v>247</v>
      </c>
      <c r="D122" s="120">
        <v>1</v>
      </c>
      <c r="E122" s="106" t="s">
        <v>35</v>
      </c>
      <c r="F122" s="130">
        <v>4000</v>
      </c>
      <c r="G122" s="10">
        <v>2868902</v>
      </c>
      <c r="H122" s="75">
        <v>0</v>
      </c>
      <c r="I122" s="92">
        <v>0</v>
      </c>
      <c r="J122" s="12" t="s">
        <v>23</v>
      </c>
    </row>
    <row r="123" spans="1:10" ht="21">
      <c r="A123" s="6">
        <v>8</v>
      </c>
      <c r="B123" s="68">
        <v>85171200</v>
      </c>
      <c r="C123" s="6" t="s">
        <v>144</v>
      </c>
      <c r="D123" s="120">
        <v>2000</v>
      </c>
      <c r="E123" s="106" t="s">
        <v>145</v>
      </c>
      <c r="F123" s="69">
        <v>300</v>
      </c>
      <c r="G123" s="10">
        <v>1322228</v>
      </c>
      <c r="H123" s="75">
        <v>0</v>
      </c>
      <c r="I123" s="92">
        <v>92554</v>
      </c>
      <c r="J123" s="12"/>
    </row>
    <row r="124" spans="1:10" ht="21">
      <c r="A124" s="6">
        <v>9</v>
      </c>
      <c r="B124" s="68">
        <v>12079990</v>
      </c>
      <c r="C124" s="6" t="s">
        <v>248</v>
      </c>
      <c r="D124" s="127">
        <v>107500</v>
      </c>
      <c r="E124" s="106" t="s">
        <v>14</v>
      </c>
      <c r="F124" s="69">
        <v>107500</v>
      </c>
      <c r="G124" s="10">
        <v>1212500</v>
      </c>
      <c r="H124" s="75">
        <v>0</v>
      </c>
      <c r="I124" s="92">
        <v>0</v>
      </c>
      <c r="J124" s="12"/>
    </row>
    <row r="125" spans="1:10" ht="21">
      <c r="A125" s="6">
        <v>10</v>
      </c>
      <c r="B125" s="77">
        <v>12119099</v>
      </c>
      <c r="C125" s="6" t="s">
        <v>249</v>
      </c>
      <c r="D125" s="127">
        <v>174903</v>
      </c>
      <c r="E125" s="106" t="s">
        <v>224</v>
      </c>
      <c r="F125" s="69">
        <v>203070</v>
      </c>
      <c r="G125" s="10">
        <v>1154621.4</v>
      </c>
      <c r="H125" s="75">
        <v>16064</v>
      </c>
      <c r="I125" s="92">
        <v>0</v>
      </c>
      <c r="J125" s="12"/>
    </row>
    <row r="126" spans="1:10" ht="21">
      <c r="A126" s="6">
        <v>11</v>
      </c>
      <c r="B126" s="68">
        <v>91021900</v>
      </c>
      <c r="C126" s="6" t="s">
        <v>30</v>
      </c>
      <c r="D126" s="120">
        <v>172509</v>
      </c>
      <c r="E126" s="106" t="s">
        <v>31</v>
      </c>
      <c r="F126" s="69">
        <v>5978.05</v>
      </c>
      <c r="G126" s="10">
        <v>875657.1300000001</v>
      </c>
      <c r="H126" s="75">
        <v>43780.350000000006</v>
      </c>
      <c r="I126" s="92">
        <v>64358.75</v>
      </c>
      <c r="J126" s="12"/>
    </row>
    <row r="127" spans="1:10" ht="21">
      <c r="A127" s="6">
        <v>12</v>
      </c>
      <c r="B127" s="77">
        <v>44013000</v>
      </c>
      <c r="C127" s="6" t="s">
        <v>28</v>
      </c>
      <c r="D127" s="127">
        <v>846000</v>
      </c>
      <c r="E127" s="106" t="s">
        <v>14</v>
      </c>
      <c r="F127" s="75">
        <v>864000</v>
      </c>
      <c r="G127" s="10">
        <v>864000</v>
      </c>
      <c r="H127" s="92">
        <v>8640</v>
      </c>
      <c r="I127" s="75">
        <v>61080</v>
      </c>
      <c r="J127" s="12"/>
    </row>
    <row r="128" spans="1:10" ht="21">
      <c r="A128" s="6">
        <v>13</v>
      </c>
      <c r="B128" s="68">
        <v>54076900</v>
      </c>
      <c r="C128" s="6" t="s">
        <v>36</v>
      </c>
      <c r="D128" s="127">
        <v>83322.63</v>
      </c>
      <c r="E128" s="106" t="s">
        <v>37</v>
      </c>
      <c r="F128" s="131">
        <v>8285.65</v>
      </c>
      <c r="G128" s="132">
        <v>688581.6399999999</v>
      </c>
      <c r="H128" s="75">
        <v>0</v>
      </c>
      <c r="I128" s="92">
        <v>48200.71</v>
      </c>
      <c r="J128" s="12"/>
    </row>
    <row r="129" spans="1:10" ht="21">
      <c r="A129" s="6">
        <v>14</v>
      </c>
      <c r="B129" s="6">
        <v>90330010</v>
      </c>
      <c r="C129" s="6" t="s">
        <v>250</v>
      </c>
      <c r="D129" s="120">
        <v>1</v>
      </c>
      <c r="E129" s="106" t="s">
        <v>35</v>
      </c>
      <c r="F129" s="92">
        <v>5</v>
      </c>
      <c r="G129" s="10">
        <v>666000</v>
      </c>
      <c r="H129" s="92">
        <v>0</v>
      </c>
      <c r="I129" s="69">
        <v>0</v>
      </c>
      <c r="J129" s="12" t="s">
        <v>23</v>
      </c>
    </row>
    <row r="130" spans="1:10" ht="21">
      <c r="A130" s="6">
        <v>15</v>
      </c>
      <c r="B130" s="77">
        <v>44123100</v>
      </c>
      <c r="C130" s="6" t="s">
        <v>26</v>
      </c>
      <c r="D130" s="133">
        <v>56.678</v>
      </c>
      <c r="E130" s="106" t="s">
        <v>12</v>
      </c>
      <c r="F130" s="74">
        <v>56678</v>
      </c>
      <c r="G130" s="134">
        <v>655734</v>
      </c>
      <c r="H130" s="92">
        <v>32786</v>
      </c>
      <c r="I130" s="75">
        <v>48196</v>
      </c>
      <c r="J130" s="12"/>
    </row>
    <row r="131" spans="1:10" ht="21">
      <c r="A131" s="6">
        <v>16</v>
      </c>
      <c r="B131" s="70">
        <v>7049010</v>
      </c>
      <c r="C131" s="6" t="s">
        <v>18</v>
      </c>
      <c r="D131" s="127">
        <v>109300</v>
      </c>
      <c r="E131" s="106" t="s">
        <v>14</v>
      </c>
      <c r="F131" s="69">
        <v>109300</v>
      </c>
      <c r="G131" s="10">
        <v>546500</v>
      </c>
      <c r="H131" s="75">
        <v>0</v>
      </c>
      <c r="I131" s="92">
        <v>0</v>
      </c>
      <c r="J131" s="12"/>
    </row>
    <row r="132" spans="1:10" ht="21">
      <c r="A132" s="6">
        <v>17</v>
      </c>
      <c r="B132" s="68">
        <v>7142000</v>
      </c>
      <c r="C132" s="6" t="s">
        <v>19</v>
      </c>
      <c r="D132" s="127">
        <v>103700</v>
      </c>
      <c r="E132" s="106" t="s">
        <v>14</v>
      </c>
      <c r="F132" s="69">
        <v>103700</v>
      </c>
      <c r="G132" s="10">
        <v>518500</v>
      </c>
      <c r="H132" s="75">
        <v>0</v>
      </c>
      <c r="I132" s="92">
        <v>0</v>
      </c>
      <c r="J132" s="12"/>
    </row>
    <row r="133" spans="1:10" ht="21">
      <c r="A133" s="6">
        <v>18</v>
      </c>
      <c r="B133" s="77">
        <v>13019090</v>
      </c>
      <c r="C133" s="6" t="s">
        <v>251</v>
      </c>
      <c r="D133" s="120">
        <v>4399</v>
      </c>
      <c r="E133" s="106" t="s">
        <v>252</v>
      </c>
      <c r="F133" s="18">
        <v>26475</v>
      </c>
      <c r="G133" s="10">
        <v>455810</v>
      </c>
      <c r="H133" s="123">
        <v>22780</v>
      </c>
      <c r="I133" s="72">
        <v>0</v>
      </c>
      <c r="J133" s="12"/>
    </row>
    <row r="134" spans="1:10" ht="21">
      <c r="A134" s="6">
        <v>19</v>
      </c>
      <c r="B134" s="77">
        <v>4202</v>
      </c>
      <c r="C134" s="6" t="s">
        <v>32</v>
      </c>
      <c r="D134" s="135">
        <v>56183</v>
      </c>
      <c r="E134" s="104" t="s">
        <v>33</v>
      </c>
      <c r="F134" s="132">
        <v>6977.779999999998</v>
      </c>
      <c r="G134" s="122">
        <v>480478.9399999998</v>
      </c>
      <c r="H134" s="123">
        <v>18679.35</v>
      </c>
      <c r="I134" s="75">
        <v>34940.16</v>
      </c>
      <c r="J134" s="12"/>
    </row>
    <row r="135" spans="1:10" ht="21">
      <c r="A135" s="6">
        <v>20</v>
      </c>
      <c r="B135" s="6" t="s">
        <v>41</v>
      </c>
      <c r="C135" s="136" t="s">
        <v>42</v>
      </c>
      <c r="D135" s="27">
        <v>881623.5760000002</v>
      </c>
      <c r="E135" s="106" t="s">
        <v>41</v>
      </c>
      <c r="F135" s="41">
        <v>712656.88</v>
      </c>
      <c r="G135" s="10">
        <v>5495654.070000003</v>
      </c>
      <c r="H135" s="107">
        <v>187247.35000000003</v>
      </c>
      <c r="I135" s="137">
        <v>250743.59999999992</v>
      </c>
      <c r="J135" s="12"/>
    </row>
    <row r="136" spans="1:10" ht="21">
      <c r="A136" s="63" t="s">
        <v>43</v>
      </c>
      <c r="B136" s="63"/>
      <c r="C136" s="63"/>
      <c r="D136" s="85"/>
      <c r="E136" s="85"/>
      <c r="F136" s="125">
        <f>F116+F117+F118+F119+F120+F121+F122+F123+F124+F125+F126+F127+F128+F129+F130+F131+F132+F133+F134+F135</f>
        <v>7447026.04</v>
      </c>
      <c r="G136" s="125">
        <f>G116+G117+G118+G119+G120+G121+G122+G123+G124+G125+G126+G127+G128+G129+G130+G131+G132+G133+G134+G135</f>
        <v>77267116.7</v>
      </c>
      <c r="H136" s="125">
        <f>H116+H117+H118+H119+H120+H121+H122+H123+H124+H125+H126+H127+H128+H129+H130+H131+H132+H133+H134+H135</f>
        <v>851260</v>
      </c>
      <c r="I136" s="125">
        <f>I116+I117+I118+I119+I120+I121+I122+I123+I124+I125+I126+I127+I128+I129+I130+I131+I132+I133+I134+I135</f>
        <v>2544594.0000000005</v>
      </c>
      <c r="J136" s="59"/>
    </row>
    <row r="137" spans="4:9" ht="21">
      <c r="D137" s="138"/>
      <c r="F137" s="60"/>
      <c r="G137" s="60"/>
      <c r="H137" s="60"/>
      <c r="I137" s="60"/>
    </row>
    <row r="138" spans="2:9" ht="21">
      <c r="B138" s="52" t="s">
        <v>229</v>
      </c>
      <c r="D138" s="138"/>
      <c r="E138" s="61"/>
      <c r="F138" s="60"/>
      <c r="G138" s="60"/>
      <c r="H138" s="60"/>
      <c r="I138" s="60"/>
    </row>
    <row r="141" spans="1:10" ht="21">
      <c r="A141" s="1" t="s">
        <v>0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21">
      <c r="A142" s="1" t="s">
        <v>271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21">
      <c r="A143" s="2" t="s">
        <v>2</v>
      </c>
      <c r="B143" s="2" t="s">
        <v>3</v>
      </c>
      <c r="C143" s="2" t="s">
        <v>4</v>
      </c>
      <c r="D143" s="87" t="s">
        <v>5</v>
      </c>
      <c r="E143" s="87"/>
      <c r="F143" s="4" t="s">
        <v>6</v>
      </c>
      <c r="G143" s="5" t="s">
        <v>7</v>
      </c>
      <c r="H143" s="5" t="s">
        <v>8</v>
      </c>
      <c r="I143" s="2" t="s">
        <v>9</v>
      </c>
      <c r="J143" s="2" t="s">
        <v>10</v>
      </c>
    </row>
    <row r="144" spans="1:10" ht="21">
      <c r="A144" s="6">
        <v>1</v>
      </c>
      <c r="B144" s="6">
        <v>4407</v>
      </c>
      <c r="C144" s="64" t="s">
        <v>11</v>
      </c>
      <c r="D144" s="133">
        <v>6086.206</v>
      </c>
      <c r="E144" s="92" t="s">
        <v>12</v>
      </c>
      <c r="F144" s="33">
        <v>6086206</v>
      </c>
      <c r="G144" s="33">
        <v>36241944</v>
      </c>
      <c r="H144" s="11">
        <v>393566.6899999998</v>
      </c>
      <c r="I144" s="33">
        <v>2564482.9499999993</v>
      </c>
      <c r="J144" s="12"/>
    </row>
    <row r="145" spans="1:10" ht="21">
      <c r="A145" s="6">
        <v>2</v>
      </c>
      <c r="B145" s="13" t="s">
        <v>15</v>
      </c>
      <c r="C145" s="64" t="s">
        <v>16</v>
      </c>
      <c r="D145" s="120">
        <v>573987</v>
      </c>
      <c r="E145" s="106" t="s">
        <v>17</v>
      </c>
      <c r="F145" s="90">
        <v>78662.57</v>
      </c>
      <c r="G145" s="33">
        <v>8541601.58</v>
      </c>
      <c r="H145" s="11">
        <v>432591.2200000001</v>
      </c>
      <c r="I145" s="32">
        <v>628192.79</v>
      </c>
      <c r="J145" s="12"/>
    </row>
    <row r="146" spans="1:10" ht="21">
      <c r="A146" s="6">
        <v>3</v>
      </c>
      <c r="B146" s="6">
        <v>85171200</v>
      </c>
      <c r="C146" s="6" t="s">
        <v>144</v>
      </c>
      <c r="D146" s="120">
        <v>7960</v>
      </c>
      <c r="E146" s="106" t="s">
        <v>145</v>
      </c>
      <c r="F146" s="139">
        <v>1196.58</v>
      </c>
      <c r="G146" s="90">
        <v>4471797.82</v>
      </c>
      <c r="H146" s="73">
        <v>0</v>
      </c>
      <c r="I146" s="11">
        <v>313023</v>
      </c>
      <c r="J146" s="12"/>
    </row>
    <row r="147" spans="1:10" ht="21">
      <c r="A147" s="6">
        <v>4</v>
      </c>
      <c r="B147" s="13">
        <v>12119099</v>
      </c>
      <c r="C147" s="6" t="s">
        <v>249</v>
      </c>
      <c r="D147" s="140">
        <v>510346</v>
      </c>
      <c r="E147" s="106" t="s">
        <v>14</v>
      </c>
      <c r="F147" s="11">
        <v>510346</v>
      </c>
      <c r="G147" s="90">
        <v>2885075</v>
      </c>
      <c r="H147" s="33">
        <v>50935</v>
      </c>
      <c r="I147" s="33">
        <v>0</v>
      </c>
      <c r="J147" s="12"/>
    </row>
    <row r="148" spans="1:10" ht="21">
      <c r="A148" s="6">
        <v>5</v>
      </c>
      <c r="B148" s="13">
        <v>8030090</v>
      </c>
      <c r="C148" s="6" t="s">
        <v>20</v>
      </c>
      <c r="D148" s="140">
        <v>460600</v>
      </c>
      <c r="E148" s="106" t="s">
        <v>14</v>
      </c>
      <c r="F148" s="11">
        <v>460600</v>
      </c>
      <c r="G148" s="90">
        <v>2303000</v>
      </c>
      <c r="H148" s="11">
        <v>0</v>
      </c>
      <c r="I148" s="33">
        <v>0</v>
      </c>
      <c r="J148" s="12"/>
    </row>
    <row r="149" spans="1:10" ht="21">
      <c r="A149" s="6">
        <v>6</v>
      </c>
      <c r="B149" s="23">
        <v>7049010</v>
      </c>
      <c r="C149" s="6" t="s">
        <v>18</v>
      </c>
      <c r="D149" s="140">
        <v>338400</v>
      </c>
      <c r="E149" s="106" t="s">
        <v>14</v>
      </c>
      <c r="F149" s="19">
        <v>338400</v>
      </c>
      <c r="G149" s="90">
        <v>1692000</v>
      </c>
      <c r="H149" s="73">
        <v>0</v>
      </c>
      <c r="I149" s="139">
        <v>0</v>
      </c>
      <c r="J149" s="12"/>
    </row>
    <row r="150" spans="1:10" ht="21">
      <c r="A150" s="6">
        <v>7</v>
      </c>
      <c r="B150" s="23">
        <v>54076900</v>
      </c>
      <c r="C150" s="6" t="s">
        <v>36</v>
      </c>
      <c r="D150" s="141">
        <v>148149.5</v>
      </c>
      <c r="E150" s="106" t="s">
        <v>37</v>
      </c>
      <c r="F150" s="19">
        <v>15630.15</v>
      </c>
      <c r="G150" s="90">
        <v>1368284.8699999999</v>
      </c>
      <c r="H150" s="19">
        <v>2849.02</v>
      </c>
      <c r="I150" s="19">
        <v>95979.37</v>
      </c>
      <c r="J150" s="12"/>
    </row>
    <row r="151" spans="1:10" ht="21">
      <c r="A151" s="6">
        <v>8</v>
      </c>
      <c r="B151" s="23">
        <v>10059090</v>
      </c>
      <c r="C151" s="6" t="s">
        <v>21</v>
      </c>
      <c r="D151" s="140">
        <v>160000</v>
      </c>
      <c r="E151" s="106" t="s">
        <v>14</v>
      </c>
      <c r="F151" s="19">
        <v>160000</v>
      </c>
      <c r="G151" s="90">
        <v>1280000</v>
      </c>
      <c r="H151" s="73">
        <v>0</v>
      </c>
      <c r="I151" s="73">
        <v>0</v>
      </c>
      <c r="J151" s="12"/>
    </row>
    <row r="152" spans="1:10" ht="21">
      <c r="A152" s="6">
        <v>9</v>
      </c>
      <c r="B152" s="23">
        <v>44013000</v>
      </c>
      <c r="C152" s="6" t="s">
        <v>28</v>
      </c>
      <c r="D152" s="140">
        <v>1220000</v>
      </c>
      <c r="E152" s="106" t="s">
        <v>14</v>
      </c>
      <c r="F152" s="19">
        <v>1220000</v>
      </c>
      <c r="G152" s="90">
        <v>1220000</v>
      </c>
      <c r="H152" s="19">
        <v>12200</v>
      </c>
      <c r="I152" s="19">
        <v>86250</v>
      </c>
      <c r="J152" s="12"/>
    </row>
    <row r="153" spans="1:10" ht="21">
      <c r="A153" s="6">
        <v>10</v>
      </c>
      <c r="B153" s="23">
        <v>87019099</v>
      </c>
      <c r="C153" s="6" t="s">
        <v>272</v>
      </c>
      <c r="D153" s="112">
        <v>1</v>
      </c>
      <c r="E153" s="106" t="s">
        <v>58</v>
      </c>
      <c r="F153" s="19">
        <v>7625</v>
      </c>
      <c r="G153" s="90">
        <v>1185037</v>
      </c>
      <c r="H153" s="73">
        <v>0</v>
      </c>
      <c r="I153" s="73">
        <v>0</v>
      </c>
      <c r="J153" s="12" t="s">
        <v>23</v>
      </c>
    </row>
    <row r="154" spans="1:10" ht="21">
      <c r="A154" s="6">
        <v>11</v>
      </c>
      <c r="B154" s="23">
        <v>87032490</v>
      </c>
      <c r="C154" s="6" t="s">
        <v>273</v>
      </c>
      <c r="D154" s="112">
        <v>1</v>
      </c>
      <c r="E154" s="106" t="s">
        <v>58</v>
      </c>
      <c r="F154" s="19">
        <v>2700</v>
      </c>
      <c r="G154" s="90">
        <v>966255</v>
      </c>
      <c r="H154" s="73">
        <v>0</v>
      </c>
      <c r="I154" s="73">
        <v>0</v>
      </c>
      <c r="J154" s="12" t="s">
        <v>23</v>
      </c>
    </row>
    <row r="155" spans="1:10" ht="21">
      <c r="A155" s="6">
        <v>12</v>
      </c>
      <c r="B155" s="30">
        <v>4202</v>
      </c>
      <c r="C155" s="64" t="s">
        <v>32</v>
      </c>
      <c r="D155" s="96">
        <v>236830</v>
      </c>
      <c r="E155" s="106" t="s">
        <v>33</v>
      </c>
      <c r="F155" s="90">
        <v>12417.919999999998</v>
      </c>
      <c r="G155" s="19">
        <v>1022957.9199999999</v>
      </c>
      <c r="H155" s="19">
        <v>29837.49</v>
      </c>
      <c r="I155" s="19">
        <v>73695.03000000003</v>
      </c>
      <c r="J155" s="12"/>
    </row>
    <row r="156" spans="1:10" ht="21">
      <c r="A156" s="6">
        <v>13</v>
      </c>
      <c r="B156" s="30">
        <v>3926</v>
      </c>
      <c r="C156" s="64" t="s">
        <v>38</v>
      </c>
      <c r="D156" s="96">
        <v>147000.9</v>
      </c>
      <c r="E156" s="106" t="s">
        <v>17</v>
      </c>
      <c r="F156" s="90">
        <v>23225.36</v>
      </c>
      <c r="G156" s="19">
        <v>787089.36</v>
      </c>
      <c r="H156" s="19">
        <v>76591.77</v>
      </c>
      <c r="I156" s="19">
        <v>60456.38000000001</v>
      </c>
      <c r="J156" s="12"/>
    </row>
    <row r="157" spans="1:10" ht="21">
      <c r="A157" s="6">
        <v>14</v>
      </c>
      <c r="B157" s="23">
        <v>7141011</v>
      </c>
      <c r="C157" s="6" t="s">
        <v>274</v>
      </c>
      <c r="D157" s="120">
        <v>191000</v>
      </c>
      <c r="E157" s="106" t="s">
        <v>14</v>
      </c>
      <c r="F157" s="33">
        <v>191000</v>
      </c>
      <c r="G157" s="90">
        <v>662272</v>
      </c>
      <c r="H157" s="33">
        <v>0</v>
      </c>
      <c r="I157" s="11">
        <v>0</v>
      </c>
      <c r="J157" s="12"/>
    </row>
    <row r="158" spans="1:10" ht="21">
      <c r="A158" s="24">
        <v>15</v>
      </c>
      <c r="B158" s="34">
        <v>44123100</v>
      </c>
      <c r="C158" s="6" t="s">
        <v>26</v>
      </c>
      <c r="D158" s="112">
        <v>56.678</v>
      </c>
      <c r="E158" s="106" t="s">
        <v>12</v>
      </c>
      <c r="F158" s="33">
        <v>56678</v>
      </c>
      <c r="G158" s="90">
        <v>661016</v>
      </c>
      <c r="H158" s="11">
        <v>33050</v>
      </c>
      <c r="I158" s="19">
        <v>48584</v>
      </c>
      <c r="J158" s="38"/>
    </row>
    <row r="159" spans="1:10" ht="21">
      <c r="A159" s="6">
        <v>16</v>
      </c>
      <c r="B159" s="6">
        <v>12079990</v>
      </c>
      <c r="C159" s="6" t="s">
        <v>248</v>
      </c>
      <c r="D159" s="120">
        <v>52400</v>
      </c>
      <c r="E159" s="106" t="s">
        <v>14</v>
      </c>
      <c r="F159" s="33">
        <v>52400</v>
      </c>
      <c r="G159" s="90">
        <v>576400</v>
      </c>
      <c r="H159" s="33">
        <v>0</v>
      </c>
      <c r="I159" s="11">
        <v>0</v>
      </c>
      <c r="J159" s="12"/>
    </row>
    <row r="160" spans="1:10" ht="21">
      <c r="A160" s="6">
        <v>17</v>
      </c>
      <c r="B160" s="40">
        <v>84295900</v>
      </c>
      <c r="C160" s="6" t="s">
        <v>275</v>
      </c>
      <c r="D160" s="112">
        <v>1</v>
      </c>
      <c r="E160" s="106" t="s">
        <v>145</v>
      </c>
      <c r="F160" s="33">
        <v>12000</v>
      </c>
      <c r="G160" s="90">
        <v>555000</v>
      </c>
      <c r="H160" s="33">
        <v>0</v>
      </c>
      <c r="I160" s="11">
        <v>0</v>
      </c>
      <c r="J160" s="12" t="s">
        <v>23</v>
      </c>
    </row>
    <row r="161" spans="1:10" ht="21">
      <c r="A161" s="44">
        <v>18</v>
      </c>
      <c r="B161" s="142">
        <v>13019090</v>
      </c>
      <c r="C161" s="6" t="s">
        <v>276</v>
      </c>
      <c r="D161" s="82">
        <v>76650</v>
      </c>
      <c r="E161" s="106" t="s">
        <v>14</v>
      </c>
      <c r="F161" s="19">
        <v>76650</v>
      </c>
      <c r="G161" s="143">
        <v>538661</v>
      </c>
      <c r="H161" s="19">
        <v>21326</v>
      </c>
      <c r="I161" s="19">
        <v>7837</v>
      </c>
      <c r="J161" s="49"/>
    </row>
    <row r="162" spans="1:10" ht="21">
      <c r="A162" s="6">
        <v>19</v>
      </c>
      <c r="B162" s="23">
        <v>42033000</v>
      </c>
      <c r="C162" s="6" t="s">
        <v>277</v>
      </c>
      <c r="D162" s="82">
        <v>92959</v>
      </c>
      <c r="E162" s="106" t="s">
        <v>63</v>
      </c>
      <c r="F162" s="19">
        <v>5489.22</v>
      </c>
      <c r="G162" s="143">
        <v>450298.83</v>
      </c>
      <c r="H162" s="19">
        <v>99.97</v>
      </c>
      <c r="I162" s="19">
        <v>31527.89</v>
      </c>
      <c r="J162" s="12"/>
    </row>
    <row r="163" spans="1:10" ht="21">
      <c r="A163" s="24">
        <v>20</v>
      </c>
      <c r="B163" s="52" t="s">
        <v>41</v>
      </c>
      <c r="C163" s="144" t="s">
        <v>42</v>
      </c>
      <c r="D163" s="101">
        <v>1181403.91</v>
      </c>
      <c r="E163" s="21" t="s">
        <v>41</v>
      </c>
      <c r="F163" s="73">
        <v>655928.9899999998</v>
      </c>
      <c r="G163" s="143">
        <v>6788704.450000003</v>
      </c>
      <c r="H163" s="19">
        <v>395983.8399999999</v>
      </c>
      <c r="I163" s="19">
        <v>379437.58999999985</v>
      </c>
      <c r="J163" s="38"/>
    </row>
    <row r="164" spans="1:10" ht="21">
      <c r="A164" s="42" t="s">
        <v>43</v>
      </c>
      <c r="B164" s="3"/>
      <c r="C164" s="3"/>
      <c r="D164" s="145"/>
      <c r="E164" s="146"/>
      <c r="F164" s="58">
        <f>SUM(F144:F163)</f>
        <v>9967155.790000001</v>
      </c>
      <c r="G164" s="147">
        <f>SUM(G144:G163)</f>
        <v>74197394.83</v>
      </c>
      <c r="H164" s="58">
        <f>SUM(H144:H163)</f>
        <v>1449030.9999999998</v>
      </c>
      <c r="I164" s="58">
        <f>SUM(I144:I163)</f>
        <v>4289466</v>
      </c>
      <c r="J164" s="59"/>
    </row>
    <row r="165" spans="3:9" ht="21">
      <c r="C165" s="52"/>
      <c r="F165" s="60"/>
      <c r="G165" s="190"/>
      <c r="H165" s="60"/>
      <c r="I165" s="60"/>
    </row>
    <row r="166" spans="2:9" ht="21">
      <c r="B166" s="52" t="s">
        <v>44</v>
      </c>
      <c r="C166" s="52"/>
      <c r="E166" s="61"/>
      <c r="F166" s="60"/>
      <c r="G166" s="60"/>
      <c r="H166" s="60"/>
      <c r="I166" s="60"/>
    </row>
    <row r="169" spans="1:10" ht="21">
      <c r="A169" s="1" t="s">
        <v>0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21">
      <c r="A170" s="1" t="s">
        <v>310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21">
      <c r="A171" s="2" t="s">
        <v>2</v>
      </c>
      <c r="B171" s="2" t="s">
        <v>3</v>
      </c>
      <c r="C171" s="2" t="s">
        <v>4</v>
      </c>
      <c r="D171" s="87" t="s">
        <v>5</v>
      </c>
      <c r="E171" s="87"/>
      <c r="F171" s="4" t="s">
        <v>6</v>
      </c>
      <c r="G171" s="5" t="s">
        <v>7</v>
      </c>
      <c r="H171" s="5" t="s">
        <v>8</v>
      </c>
      <c r="I171" s="5" t="s">
        <v>9</v>
      </c>
      <c r="J171" s="2" t="s">
        <v>10</v>
      </c>
    </row>
    <row r="172" spans="1:10" ht="21">
      <c r="A172" s="6">
        <v>1</v>
      </c>
      <c r="B172" s="6">
        <v>4407</v>
      </c>
      <c r="C172" s="64" t="s">
        <v>11</v>
      </c>
      <c r="D172" s="65">
        <v>3990.365</v>
      </c>
      <c r="E172" s="92" t="s">
        <v>12</v>
      </c>
      <c r="F172" s="33">
        <v>3990365</v>
      </c>
      <c r="G172" s="111">
        <v>22940146.55</v>
      </c>
      <c r="H172" s="32">
        <v>266059.02</v>
      </c>
      <c r="I172" s="32">
        <v>1624434.0100000002</v>
      </c>
      <c r="J172" s="12"/>
    </row>
    <row r="173" spans="1:10" ht="21">
      <c r="A173" s="6">
        <v>2</v>
      </c>
      <c r="B173" s="13" t="s">
        <v>15</v>
      </c>
      <c r="C173" s="64" t="s">
        <v>16</v>
      </c>
      <c r="D173" s="35">
        <v>1007355</v>
      </c>
      <c r="E173" s="106" t="s">
        <v>17</v>
      </c>
      <c r="F173" s="10">
        <v>112042.87</v>
      </c>
      <c r="G173" s="148">
        <v>11383170.39</v>
      </c>
      <c r="H173" s="32">
        <v>557558.77</v>
      </c>
      <c r="I173" s="32">
        <v>835849.8999999998</v>
      </c>
      <c r="J173" s="12"/>
    </row>
    <row r="174" spans="1:10" ht="21">
      <c r="A174" s="6">
        <v>3</v>
      </c>
      <c r="B174" s="70">
        <v>7049010</v>
      </c>
      <c r="C174" s="64" t="s">
        <v>18</v>
      </c>
      <c r="D174" s="35">
        <v>1308900</v>
      </c>
      <c r="E174" s="106" t="s">
        <v>14</v>
      </c>
      <c r="F174" s="18">
        <v>1308900</v>
      </c>
      <c r="G174" s="67">
        <v>6544500</v>
      </c>
      <c r="H174" s="19">
        <v>0</v>
      </c>
      <c r="I174" s="32">
        <v>0</v>
      </c>
      <c r="J174" s="12"/>
    </row>
    <row r="175" spans="1:10" ht="21">
      <c r="A175" s="6">
        <v>4</v>
      </c>
      <c r="B175" s="13">
        <v>8134090</v>
      </c>
      <c r="C175" s="64" t="s">
        <v>311</v>
      </c>
      <c r="D175" s="149">
        <v>46934</v>
      </c>
      <c r="E175" s="106" t="s">
        <v>14</v>
      </c>
      <c r="F175" s="18">
        <v>46934</v>
      </c>
      <c r="G175" s="150">
        <v>5632080</v>
      </c>
      <c r="H175" s="32">
        <v>192</v>
      </c>
      <c r="I175" s="32">
        <v>0</v>
      </c>
      <c r="J175" s="12"/>
    </row>
    <row r="176" spans="1:10" ht="21">
      <c r="A176" s="6">
        <v>5</v>
      </c>
      <c r="B176" s="13">
        <v>90281090</v>
      </c>
      <c r="C176" s="64" t="s">
        <v>312</v>
      </c>
      <c r="D176" s="151">
        <v>1</v>
      </c>
      <c r="E176" s="106" t="s">
        <v>35</v>
      </c>
      <c r="F176" s="18">
        <v>205</v>
      </c>
      <c r="G176" s="150">
        <v>3587076</v>
      </c>
      <c r="H176" s="32">
        <v>0</v>
      </c>
      <c r="I176" s="32">
        <v>0</v>
      </c>
      <c r="J176" s="12" t="s">
        <v>23</v>
      </c>
    </row>
    <row r="177" spans="1:10" ht="21">
      <c r="A177" s="6">
        <v>6</v>
      </c>
      <c r="B177" s="23">
        <v>85171200</v>
      </c>
      <c r="C177" s="64" t="s">
        <v>144</v>
      </c>
      <c r="D177" s="35">
        <v>3495</v>
      </c>
      <c r="E177" s="106" t="s">
        <v>145</v>
      </c>
      <c r="F177" s="18">
        <v>526</v>
      </c>
      <c r="G177" s="67">
        <v>2269651</v>
      </c>
      <c r="H177" s="19">
        <v>0</v>
      </c>
      <c r="I177" s="32">
        <v>158873</v>
      </c>
      <c r="J177" s="12"/>
    </row>
    <row r="178" spans="1:10" ht="21">
      <c r="A178" s="6">
        <v>7</v>
      </c>
      <c r="B178" s="23">
        <v>12119099</v>
      </c>
      <c r="C178" s="64" t="s">
        <v>249</v>
      </c>
      <c r="D178" s="35">
        <v>441082</v>
      </c>
      <c r="E178" s="106" t="s">
        <v>14</v>
      </c>
      <c r="F178" s="18">
        <v>441082</v>
      </c>
      <c r="G178" s="67">
        <v>2122463</v>
      </c>
      <c r="H178" s="19">
        <v>72515</v>
      </c>
      <c r="I178" s="32">
        <v>0</v>
      </c>
      <c r="J178" s="12"/>
    </row>
    <row r="179" spans="1:10" ht="21">
      <c r="A179" s="6">
        <v>8</v>
      </c>
      <c r="B179" s="23">
        <v>10059090</v>
      </c>
      <c r="C179" s="64" t="s">
        <v>21</v>
      </c>
      <c r="D179" s="35">
        <v>160000</v>
      </c>
      <c r="E179" s="106" t="s">
        <v>14</v>
      </c>
      <c r="F179" s="18">
        <v>160000</v>
      </c>
      <c r="G179" s="67">
        <v>1280000</v>
      </c>
      <c r="H179" s="19">
        <v>0</v>
      </c>
      <c r="I179" s="32">
        <v>0</v>
      </c>
      <c r="J179" s="12"/>
    </row>
    <row r="180" spans="1:10" ht="21">
      <c r="A180" s="6">
        <v>9</v>
      </c>
      <c r="B180" s="23">
        <v>54076900</v>
      </c>
      <c r="C180" s="64" t="s">
        <v>36</v>
      </c>
      <c r="D180" s="35">
        <v>99218.8</v>
      </c>
      <c r="E180" s="106" t="s">
        <v>37</v>
      </c>
      <c r="F180" s="18">
        <v>10550.96</v>
      </c>
      <c r="G180" s="67">
        <v>881953.38</v>
      </c>
      <c r="H180" s="19">
        <v>0</v>
      </c>
      <c r="I180" s="32">
        <v>61736.750000000015</v>
      </c>
      <c r="J180" s="12"/>
    </row>
    <row r="181" spans="1:10" ht="21">
      <c r="A181" s="6">
        <v>10</v>
      </c>
      <c r="B181" s="23">
        <v>44013000</v>
      </c>
      <c r="C181" s="64" t="s">
        <v>28</v>
      </c>
      <c r="D181" s="35">
        <v>857000</v>
      </c>
      <c r="E181" s="106" t="s">
        <v>14</v>
      </c>
      <c r="F181" s="18">
        <v>857000</v>
      </c>
      <c r="G181" s="67">
        <v>857000</v>
      </c>
      <c r="H181" s="19">
        <v>8570</v>
      </c>
      <c r="I181" s="32">
        <v>60579</v>
      </c>
      <c r="J181" s="12"/>
    </row>
    <row r="182" spans="1:10" ht="21">
      <c r="A182" s="6">
        <v>11</v>
      </c>
      <c r="B182" s="30">
        <v>4202</v>
      </c>
      <c r="C182" s="64" t="s">
        <v>32</v>
      </c>
      <c r="D182" s="35">
        <v>171560</v>
      </c>
      <c r="E182" s="106" t="s">
        <v>33</v>
      </c>
      <c r="F182" s="10">
        <v>13305.679999999998</v>
      </c>
      <c r="G182" s="84">
        <v>897403.1699999999</v>
      </c>
      <c r="H182" s="32">
        <v>29505.04</v>
      </c>
      <c r="I182" s="19">
        <v>64884.949999999975</v>
      </c>
      <c r="J182" s="12"/>
    </row>
    <row r="183" spans="1:10" ht="21">
      <c r="A183" s="6">
        <v>12</v>
      </c>
      <c r="B183" s="70">
        <v>8030090</v>
      </c>
      <c r="C183" s="64" t="s">
        <v>20</v>
      </c>
      <c r="D183" s="35">
        <v>156500</v>
      </c>
      <c r="E183" s="106" t="s">
        <v>14</v>
      </c>
      <c r="F183" s="19">
        <v>156500</v>
      </c>
      <c r="G183" s="67">
        <v>782500</v>
      </c>
      <c r="H183" s="32">
        <v>0</v>
      </c>
      <c r="I183" s="19">
        <v>0</v>
      </c>
      <c r="J183" s="12"/>
    </row>
    <row r="184" spans="1:10" ht="21">
      <c r="A184" s="6">
        <v>13</v>
      </c>
      <c r="B184" s="30">
        <v>91021900</v>
      </c>
      <c r="C184" s="64" t="s">
        <v>30</v>
      </c>
      <c r="D184" s="35">
        <v>155849</v>
      </c>
      <c r="E184" s="106" t="s">
        <v>31</v>
      </c>
      <c r="F184" s="19">
        <v>6027.9</v>
      </c>
      <c r="G184" s="67">
        <v>770508.1199999999</v>
      </c>
      <c r="H184" s="32">
        <v>38519.94</v>
      </c>
      <c r="I184" s="19">
        <v>56627.97000000001</v>
      </c>
      <c r="J184" s="12"/>
    </row>
    <row r="185" spans="1:10" ht="21">
      <c r="A185" s="6">
        <v>14</v>
      </c>
      <c r="B185" s="23">
        <v>44123100</v>
      </c>
      <c r="C185" s="64" t="s">
        <v>26</v>
      </c>
      <c r="D185" s="151">
        <v>56.339</v>
      </c>
      <c r="E185" s="106" t="s">
        <v>12</v>
      </c>
      <c r="F185" s="18">
        <v>28367.339</v>
      </c>
      <c r="G185" s="67">
        <v>644116.5700000001</v>
      </c>
      <c r="H185" s="32">
        <v>32204</v>
      </c>
      <c r="I185" s="32">
        <v>47342</v>
      </c>
      <c r="J185" s="12"/>
    </row>
    <row r="186" spans="1:10" ht="21">
      <c r="A186" s="24">
        <v>15</v>
      </c>
      <c r="B186" s="34">
        <v>4418</v>
      </c>
      <c r="C186" s="64" t="s">
        <v>34</v>
      </c>
      <c r="D186" s="35">
        <v>3440</v>
      </c>
      <c r="E186" s="106" t="s">
        <v>25</v>
      </c>
      <c r="F186" s="10">
        <v>42585</v>
      </c>
      <c r="G186" s="111">
        <v>746285</v>
      </c>
      <c r="H186" s="32">
        <v>0</v>
      </c>
      <c r="I186" s="32">
        <v>52240</v>
      </c>
      <c r="J186" s="38"/>
    </row>
    <row r="187" spans="1:10" ht="21">
      <c r="A187" s="6">
        <v>16</v>
      </c>
      <c r="B187" s="6">
        <v>3926</v>
      </c>
      <c r="C187" s="64" t="s">
        <v>38</v>
      </c>
      <c r="D187" s="35">
        <v>26129.1</v>
      </c>
      <c r="E187" s="106" t="s">
        <v>17</v>
      </c>
      <c r="F187" s="10">
        <v>17566.300000000003</v>
      </c>
      <c r="G187" s="111">
        <v>526513.19</v>
      </c>
      <c r="H187" s="32">
        <v>47201.139999999985</v>
      </c>
      <c r="I187" s="32">
        <v>40159.740000000005</v>
      </c>
      <c r="J187" s="12"/>
    </row>
    <row r="188" spans="1:10" ht="21">
      <c r="A188" s="6">
        <v>17</v>
      </c>
      <c r="B188" s="40">
        <v>42033000</v>
      </c>
      <c r="C188" s="64" t="s">
        <v>277</v>
      </c>
      <c r="D188" s="35">
        <v>67813</v>
      </c>
      <c r="E188" s="106" t="s">
        <v>17</v>
      </c>
      <c r="F188" s="18">
        <v>4739.4</v>
      </c>
      <c r="G188" s="67">
        <v>452106.46</v>
      </c>
      <c r="H188" s="32">
        <v>0</v>
      </c>
      <c r="I188" s="32">
        <v>31647.45</v>
      </c>
      <c r="J188" s="12"/>
    </row>
    <row r="189" spans="1:10" ht="21">
      <c r="A189" s="44">
        <v>18</v>
      </c>
      <c r="B189" s="34">
        <v>1301</v>
      </c>
      <c r="C189" s="64" t="s">
        <v>313</v>
      </c>
      <c r="D189" s="96">
        <v>17864</v>
      </c>
      <c r="E189" s="106" t="s">
        <v>14</v>
      </c>
      <c r="F189" s="10">
        <v>17864</v>
      </c>
      <c r="G189" s="84">
        <v>395565</v>
      </c>
      <c r="H189" s="19">
        <v>19768</v>
      </c>
      <c r="I189" s="19">
        <v>293</v>
      </c>
      <c r="J189" s="49"/>
    </row>
    <row r="190" spans="1:10" ht="21">
      <c r="A190" s="6">
        <v>19</v>
      </c>
      <c r="B190" s="23">
        <v>44092900</v>
      </c>
      <c r="C190" s="64" t="s">
        <v>188</v>
      </c>
      <c r="D190" s="78">
        <v>39.399</v>
      </c>
      <c r="E190" s="114" t="s">
        <v>12</v>
      </c>
      <c r="F190" s="139">
        <v>42086</v>
      </c>
      <c r="G190" s="67">
        <v>355862.92</v>
      </c>
      <c r="H190" s="19">
        <v>17791.979999999996</v>
      </c>
      <c r="I190" s="19">
        <v>26154.989999999998</v>
      </c>
      <c r="J190" s="12"/>
    </row>
    <row r="191" spans="1:10" ht="21">
      <c r="A191" s="24">
        <v>20</v>
      </c>
      <c r="B191" s="52" t="s">
        <v>41</v>
      </c>
      <c r="C191" s="152" t="s">
        <v>42</v>
      </c>
      <c r="D191" s="27">
        <v>1542011.6999999997</v>
      </c>
      <c r="E191" s="106" t="s">
        <v>41</v>
      </c>
      <c r="F191" s="153">
        <v>668019.3299999996</v>
      </c>
      <c r="G191" s="73">
        <v>5368731.0600000005</v>
      </c>
      <c r="H191" s="154">
        <v>319615.11</v>
      </c>
      <c r="I191" s="19">
        <v>336339.23999999993</v>
      </c>
      <c r="J191" s="38"/>
    </row>
    <row r="192" spans="1:10" ht="21">
      <c r="A192" s="42" t="s">
        <v>43</v>
      </c>
      <c r="B192" s="3"/>
      <c r="C192" s="3"/>
      <c r="D192" s="145"/>
      <c r="E192" s="146"/>
      <c r="F192" s="86">
        <f>SUM(F172:F191)</f>
        <v>7924666.778999999</v>
      </c>
      <c r="G192" s="86">
        <f>SUM(G172:G191)</f>
        <v>68437631.81</v>
      </c>
      <c r="H192" s="86">
        <f>SUM(H172:H191)</f>
        <v>1409500</v>
      </c>
      <c r="I192" s="86">
        <f>SUM(I172:I191)</f>
        <v>3397162.000000001</v>
      </c>
      <c r="J192" s="59"/>
    </row>
    <row r="193" spans="3:9" ht="21">
      <c r="C193" s="52"/>
      <c r="F193" s="60"/>
      <c r="G193" s="190"/>
      <c r="H193" s="60"/>
      <c r="I193" s="60"/>
    </row>
    <row r="194" spans="2:9" ht="21">
      <c r="B194" s="52" t="s">
        <v>44</v>
      </c>
      <c r="C194" s="52"/>
      <c r="E194" s="61"/>
      <c r="F194" s="60"/>
      <c r="G194" s="60"/>
      <c r="H194" s="60"/>
      <c r="I194" s="60"/>
    </row>
    <row r="195" spans="3:9" ht="21">
      <c r="C195" s="52"/>
      <c r="F195" s="60"/>
      <c r="G195" s="60"/>
      <c r="H195" s="60"/>
      <c r="I195" s="60"/>
    </row>
    <row r="197" spans="1:10" ht="21">
      <c r="A197" s="1" t="s">
        <v>0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21">
      <c r="A198" s="1" t="s">
        <v>344</v>
      </c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21">
      <c r="A199" s="2" t="s">
        <v>2</v>
      </c>
      <c r="B199" s="2" t="s">
        <v>3</v>
      </c>
      <c r="C199" s="2" t="s">
        <v>4</v>
      </c>
      <c r="D199" s="87" t="s">
        <v>5</v>
      </c>
      <c r="E199" s="87"/>
      <c r="F199" s="4" t="s">
        <v>6</v>
      </c>
      <c r="G199" s="5" t="s">
        <v>7</v>
      </c>
      <c r="H199" s="5" t="s">
        <v>8</v>
      </c>
      <c r="I199" s="5" t="s">
        <v>9</v>
      </c>
      <c r="J199" s="2" t="s">
        <v>10</v>
      </c>
    </row>
    <row r="200" spans="1:10" ht="21">
      <c r="A200" s="6">
        <v>1</v>
      </c>
      <c r="B200" s="6">
        <v>4407</v>
      </c>
      <c r="C200" s="6" t="s">
        <v>11</v>
      </c>
      <c r="D200" s="65">
        <v>4059.745</v>
      </c>
      <c r="E200" s="92" t="s">
        <v>12</v>
      </c>
      <c r="F200" s="33">
        <v>4059745</v>
      </c>
      <c r="G200" s="111">
        <v>23131915</v>
      </c>
      <c r="H200" s="32">
        <v>247540.06000000006</v>
      </c>
      <c r="I200" s="32">
        <v>1636559.8800000004</v>
      </c>
      <c r="J200" s="12"/>
    </row>
    <row r="201" spans="1:10" ht="21">
      <c r="A201" s="6">
        <v>2</v>
      </c>
      <c r="B201" s="68" t="s">
        <v>15</v>
      </c>
      <c r="C201" s="6" t="s">
        <v>16</v>
      </c>
      <c r="D201" s="35">
        <v>1575027</v>
      </c>
      <c r="E201" s="106" t="s">
        <v>17</v>
      </c>
      <c r="F201" s="10">
        <v>168944</v>
      </c>
      <c r="G201" s="67">
        <v>17607945.45</v>
      </c>
      <c r="H201" s="148">
        <v>885269.4999999999</v>
      </c>
      <c r="I201" s="32">
        <v>1294523.4729999998</v>
      </c>
      <c r="J201" s="12"/>
    </row>
    <row r="202" spans="1:10" ht="21">
      <c r="A202" s="6">
        <v>3</v>
      </c>
      <c r="B202" s="70">
        <v>7049010</v>
      </c>
      <c r="C202" s="6" t="s">
        <v>18</v>
      </c>
      <c r="D202" s="109">
        <v>1243200</v>
      </c>
      <c r="E202" s="106" t="s">
        <v>14</v>
      </c>
      <c r="F202" s="91">
        <v>1243200</v>
      </c>
      <c r="G202" s="67">
        <v>6216000</v>
      </c>
      <c r="H202" s="18">
        <v>0</v>
      </c>
      <c r="I202" s="67">
        <v>0</v>
      </c>
      <c r="J202" s="12"/>
    </row>
    <row r="203" spans="1:10" ht="21">
      <c r="A203" s="6">
        <v>4</v>
      </c>
      <c r="B203" s="68">
        <v>8134090</v>
      </c>
      <c r="C203" s="6" t="s">
        <v>311</v>
      </c>
      <c r="D203" s="109">
        <v>17000</v>
      </c>
      <c r="E203" s="106" t="s">
        <v>14</v>
      </c>
      <c r="F203" s="91">
        <v>17000</v>
      </c>
      <c r="G203" s="67">
        <v>2040000</v>
      </c>
      <c r="H203" s="18">
        <v>0</v>
      </c>
      <c r="I203" s="150">
        <v>0</v>
      </c>
      <c r="J203" s="12"/>
    </row>
    <row r="204" spans="1:10" ht="21">
      <c r="A204" s="6">
        <v>5</v>
      </c>
      <c r="B204" s="68">
        <v>8030090</v>
      </c>
      <c r="C204" s="6" t="s">
        <v>20</v>
      </c>
      <c r="D204" s="109">
        <v>323900</v>
      </c>
      <c r="E204" s="106" t="s">
        <v>14</v>
      </c>
      <c r="F204" s="91">
        <v>323900</v>
      </c>
      <c r="G204" s="67">
        <v>1619500</v>
      </c>
      <c r="H204" s="18">
        <v>0</v>
      </c>
      <c r="I204" s="150">
        <v>0</v>
      </c>
      <c r="J204" s="12"/>
    </row>
    <row r="205" spans="1:10" ht="21">
      <c r="A205" s="6">
        <v>6</v>
      </c>
      <c r="B205" s="23">
        <v>85171200</v>
      </c>
      <c r="C205" s="6" t="s">
        <v>144</v>
      </c>
      <c r="D205" s="109">
        <v>2480</v>
      </c>
      <c r="E205" s="106" t="s">
        <v>145</v>
      </c>
      <c r="F205" s="91">
        <v>372</v>
      </c>
      <c r="G205" s="67">
        <v>1605135</v>
      </c>
      <c r="H205" s="18">
        <v>0</v>
      </c>
      <c r="I205" s="67">
        <v>112359</v>
      </c>
      <c r="J205" s="12"/>
    </row>
    <row r="206" spans="1:10" ht="21">
      <c r="A206" s="6">
        <v>7</v>
      </c>
      <c r="B206" s="30">
        <v>4202</v>
      </c>
      <c r="C206" s="6" t="s">
        <v>32</v>
      </c>
      <c r="D206" s="35">
        <v>560029</v>
      </c>
      <c r="E206" s="106" t="s">
        <v>33</v>
      </c>
      <c r="F206" s="10">
        <v>22078</v>
      </c>
      <c r="G206" s="130">
        <v>1623193.3100000003</v>
      </c>
      <c r="H206" s="67">
        <v>798.11</v>
      </c>
      <c r="I206" s="19">
        <v>113679.31999999996</v>
      </c>
      <c r="J206" s="12"/>
    </row>
    <row r="207" spans="1:10" ht="21">
      <c r="A207" s="6">
        <v>8</v>
      </c>
      <c r="B207" s="23">
        <v>44123100</v>
      </c>
      <c r="C207" s="6" t="s">
        <v>26</v>
      </c>
      <c r="D207" s="109">
        <v>136</v>
      </c>
      <c r="E207" s="106" t="s">
        <v>27</v>
      </c>
      <c r="F207" s="91">
        <v>136694</v>
      </c>
      <c r="G207" s="67">
        <v>1548272</v>
      </c>
      <c r="H207" s="18">
        <v>77413</v>
      </c>
      <c r="I207" s="67">
        <v>113797</v>
      </c>
      <c r="J207" s="12"/>
    </row>
    <row r="208" spans="1:10" ht="21">
      <c r="A208" s="6">
        <v>9</v>
      </c>
      <c r="B208" s="30">
        <v>9102</v>
      </c>
      <c r="C208" s="6" t="s">
        <v>30</v>
      </c>
      <c r="D208" s="35">
        <v>302659</v>
      </c>
      <c r="E208" s="106" t="s">
        <v>31</v>
      </c>
      <c r="F208" s="10">
        <v>11767</v>
      </c>
      <c r="G208" s="130">
        <v>1677327.0799999994</v>
      </c>
      <c r="H208" s="67">
        <v>76258.07999999999</v>
      </c>
      <c r="I208" s="19">
        <v>122743.05000000003</v>
      </c>
      <c r="J208" s="12"/>
    </row>
    <row r="209" spans="1:10" ht="21">
      <c r="A209" s="6">
        <v>10</v>
      </c>
      <c r="B209" s="23">
        <v>12119099</v>
      </c>
      <c r="C209" s="6" t="s">
        <v>142</v>
      </c>
      <c r="D209" s="109">
        <v>289824</v>
      </c>
      <c r="E209" s="106" t="s">
        <v>14</v>
      </c>
      <c r="F209" s="91">
        <v>289824</v>
      </c>
      <c r="G209" s="67">
        <v>1302869</v>
      </c>
      <c r="H209" s="18">
        <v>73152</v>
      </c>
      <c r="I209" s="67">
        <v>0</v>
      </c>
      <c r="J209" s="12"/>
    </row>
    <row r="210" spans="1:10" ht="21">
      <c r="A210" s="6">
        <v>11</v>
      </c>
      <c r="B210" s="30">
        <v>44013000</v>
      </c>
      <c r="C210" s="6" t="s">
        <v>28</v>
      </c>
      <c r="D210" s="109">
        <v>1176000</v>
      </c>
      <c r="E210" s="106" t="s">
        <v>14</v>
      </c>
      <c r="F210" s="91">
        <v>1176000</v>
      </c>
      <c r="G210" s="67">
        <v>1176000</v>
      </c>
      <c r="H210" s="10">
        <v>11760</v>
      </c>
      <c r="I210" s="84">
        <v>83131</v>
      </c>
      <c r="J210" s="12"/>
    </row>
    <row r="211" spans="1:10" ht="21">
      <c r="A211" s="6">
        <v>12</v>
      </c>
      <c r="B211" s="70">
        <v>7069000</v>
      </c>
      <c r="C211" s="6" t="s">
        <v>345</v>
      </c>
      <c r="D211" s="109">
        <v>212500</v>
      </c>
      <c r="E211" s="106" t="s">
        <v>14</v>
      </c>
      <c r="F211" s="91">
        <v>212500</v>
      </c>
      <c r="G211" s="67">
        <v>1062500</v>
      </c>
      <c r="H211" s="19">
        <v>0</v>
      </c>
      <c r="I211" s="67">
        <v>0</v>
      </c>
      <c r="J211" s="12"/>
    </row>
    <row r="212" spans="1:10" ht="21">
      <c r="A212" s="6">
        <v>13</v>
      </c>
      <c r="B212" s="30">
        <v>54076900</v>
      </c>
      <c r="C212" s="6" t="s">
        <v>36</v>
      </c>
      <c r="D212" s="109">
        <v>123045</v>
      </c>
      <c r="E212" s="106" t="s">
        <v>37</v>
      </c>
      <c r="F212" s="91">
        <v>12047</v>
      </c>
      <c r="G212" s="67">
        <v>1022784.1700000002</v>
      </c>
      <c r="H212" s="19">
        <v>4481.29</v>
      </c>
      <c r="I212" s="67">
        <v>71908.59999999999</v>
      </c>
      <c r="J212" s="12"/>
    </row>
    <row r="213" spans="1:10" ht="21">
      <c r="A213" s="6">
        <v>14</v>
      </c>
      <c r="B213" s="30">
        <v>3926</v>
      </c>
      <c r="C213" s="6" t="s">
        <v>38</v>
      </c>
      <c r="D213" s="35">
        <v>38289</v>
      </c>
      <c r="E213" s="106" t="s">
        <v>17</v>
      </c>
      <c r="F213" s="10">
        <v>29566</v>
      </c>
      <c r="G213" s="130">
        <v>800411.7729999997</v>
      </c>
      <c r="H213" s="67">
        <v>74296.45000000001</v>
      </c>
      <c r="I213" s="32">
        <v>61228.715999999986</v>
      </c>
      <c r="J213" s="12"/>
    </row>
    <row r="214" spans="1:10" ht="21">
      <c r="A214" s="24">
        <v>15</v>
      </c>
      <c r="B214" s="155">
        <v>44092900</v>
      </c>
      <c r="C214" s="6" t="s">
        <v>188</v>
      </c>
      <c r="D214" s="156">
        <v>69.784</v>
      </c>
      <c r="E214" s="106" t="s">
        <v>12</v>
      </c>
      <c r="F214" s="91">
        <v>69784</v>
      </c>
      <c r="G214" s="67">
        <v>534381</v>
      </c>
      <c r="H214" s="10">
        <v>26718.940000000002</v>
      </c>
      <c r="I214" s="111">
        <v>39277.12</v>
      </c>
      <c r="J214" s="38"/>
    </row>
    <row r="215" spans="1:10" ht="21">
      <c r="A215" s="6">
        <v>16</v>
      </c>
      <c r="B215" s="6">
        <v>42033000</v>
      </c>
      <c r="C215" s="6" t="s">
        <v>277</v>
      </c>
      <c r="D215" s="109">
        <v>92247</v>
      </c>
      <c r="E215" s="106" t="s">
        <v>63</v>
      </c>
      <c r="F215" s="91">
        <v>6176</v>
      </c>
      <c r="G215" s="67">
        <v>483983.91000000003</v>
      </c>
      <c r="H215" s="10">
        <v>0</v>
      </c>
      <c r="I215" s="111">
        <v>33878.86</v>
      </c>
      <c r="J215" s="12"/>
    </row>
    <row r="216" spans="1:10" ht="21">
      <c r="A216" s="6">
        <v>17</v>
      </c>
      <c r="B216" s="77">
        <v>58042900</v>
      </c>
      <c r="C216" s="6" t="s">
        <v>346</v>
      </c>
      <c r="D216" s="109">
        <v>7133</v>
      </c>
      <c r="E216" s="106" t="s">
        <v>37</v>
      </c>
      <c r="F216" s="91">
        <v>7133</v>
      </c>
      <c r="G216" s="67">
        <v>462453.72999999986</v>
      </c>
      <c r="H216" s="18">
        <v>26794.170000000006</v>
      </c>
      <c r="I216" s="67">
        <v>34247.37</v>
      </c>
      <c r="J216" s="12"/>
    </row>
    <row r="217" spans="1:10" ht="21">
      <c r="A217" s="44">
        <v>18</v>
      </c>
      <c r="B217" s="155">
        <v>10059090</v>
      </c>
      <c r="C217" s="6" t="s">
        <v>21</v>
      </c>
      <c r="D217" s="109">
        <v>52000</v>
      </c>
      <c r="E217" s="106" t="s">
        <v>14</v>
      </c>
      <c r="F217" s="19">
        <v>52000</v>
      </c>
      <c r="G217" s="67">
        <v>416000</v>
      </c>
      <c r="H217" s="10">
        <v>0</v>
      </c>
      <c r="I217" s="84">
        <v>0</v>
      </c>
      <c r="J217" s="49"/>
    </row>
    <row r="218" spans="1:10" ht="21">
      <c r="A218" s="6">
        <v>19</v>
      </c>
      <c r="B218" s="30">
        <v>9004</v>
      </c>
      <c r="C218" s="6" t="s">
        <v>347</v>
      </c>
      <c r="D218" s="109">
        <v>59949</v>
      </c>
      <c r="E218" s="106" t="s">
        <v>17</v>
      </c>
      <c r="F218" s="10">
        <v>2374</v>
      </c>
      <c r="G218" s="18">
        <v>344894.73000000004</v>
      </c>
      <c r="H218" s="157">
        <v>16286.83</v>
      </c>
      <c r="I218" s="139">
        <v>25282.719999999998</v>
      </c>
      <c r="J218" s="12"/>
    </row>
    <row r="219" spans="1:10" ht="21">
      <c r="A219" s="24">
        <v>20</v>
      </c>
      <c r="B219" s="52" t="s">
        <v>42</v>
      </c>
      <c r="C219" s="158" t="s">
        <v>41</v>
      </c>
      <c r="D219" s="96">
        <v>1063462</v>
      </c>
      <c r="E219" s="106" t="s">
        <v>41</v>
      </c>
      <c r="F219" s="10">
        <v>373868</v>
      </c>
      <c r="G219" s="153">
        <v>5380602.115999998</v>
      </c>
      <c r="H219" s="73">
        <v>432513.5699999998</v>
      </c>
      <c r="I219" s="154">
        <v>341776.88999999996</v>
      </c>
      <c r="J219" s="38"/>
    </row>
    <row r="220" spans="1:10" ht="21">
      <c r="A220" s="42" t="s">
        <v>43</v>
      </c>
      <c r="B220" s="3"/>
      <c r="C220" s="3"/>
      <c r="D220" s="145"/>
      <c r="E220" s="146"/>
      <c r="F220" s="86">
        <f>SUM(F200:F219)</f>
        <v>8214972</v>
      </c>
      <c r="G220" s="86">
        <f>SUM(G200:G219)</f>
        <v>70056168.269</v>
      </c>
      <c r="H220" s="86">
        <f>SUM(H200:H219)</f>
        <v>1953282</v>
      </c>
      <c r="I220" s="86">
        <f>SUM(I200:I219)</f>
        <v>4084392.9990000003</v>
      </c>
      <c r="J220" s="59"/>
    </row>
    <row r="221" spans="3:9" ht="21">
      <c r="C221" s="52"/>
      <c r="D221" s="159"/>
      <c r="F221" s="60"/>
      <c r="G221" s="190"/>
      <c r="H221" s="60"/>
      <c r="I221" s="60"/>
    </row>
    <row r="225" spans="1:9" ht="21">
      <c r="A225" s="1" t="s">
        <v>0</v>
      </c>
      <c r="B225" s="1"/>
      <c r="C225" s="1"/>
      <c r="D225" s="1"/>
      <c r="E225" s="1"/>
      <c r="F225" s="1"/>
      <c r="G225" s="1"/>
      <c r="H225" s="1"/>
      <c r="I225" s="160"/>
    </row>
    <row r="226" spans="1:9" ht="21">
      <c r="A226" s="1" t="s">
        <v>367</v>
      </c>
      <c r="B226" s="1"/>
      <c r="C226" s="1"/>
      <c r="D226" s="1"/>
      <c r="E226" s="1"/>
      <c r="F226" s="1"/>
      <c r="G226" s="1"/>
      <c r="H226" s="1"/>
      <c r="I226" s="160"/>
    </row>
    <row r="227" spans="1:10" ht="21">
      <c r="A227" s="2" t="s">
        <v>2</v>
      </c>
      <c r="B227" s="2" t="s">
        <v>3</v>
      </c>
      <c r="C227" s="2" t="s">
        <v>4</v>
      </c>
      <c r="D227" s="42" t="s">
        <v>5</v>
      </c>
      <c r="E227" s="43"/>
      <c r="F227" s="2" t="s">
        <v>368</v>
      </c>
      <c r="G227" s="2" t="s">
        <v>7</v>
      </c>
      <c r="H227" s="2" t="s">
        <v>8</v>
      </c>
      <c r="I227" s="5" t="s">
        <v>9</v>
      </c>
      <c r="J227" s="59" t="s">
        <v>10</v>
      </c>
    </row>
    <row r="228" spans="1:10" ht="21">
      <c r="A228" s="6">
        <v>1</v>
      </c>
      <c r="B228" s="161">
        <v>4407</v>
      </c>
      <c r="C228" s="162" t="s">
        <v>11</v>
      </c>
      <c r="D228" s="191">
        <v>231041</v>
      </c>
      <c r="E228" s="192" t="s">
        <v>12</v>
      </c>
      <c r="F228" s="163">
        <v>6861334</v>
      </c>
      <c r="G228" s="163">
        <v>40581223.5</v>
      </c>
      <c r="H228" s="163">
        <v>479210.93999999994</v>
      </c>
      <c r="I228" s="10">
        <v>2874229.4000000013</v>
      </c>
      <c r="J228" s="12"/>
    </row>
    <row r="229" spans="1:10" ht="21">
      <c r="A229" s="6">
        <v>2</v>
      </c>
      <c r="B229" s="164">
        <v>7049010</v>
      </c>
      <c r="C229" s="162" t="s">
        <v>18</v>
      </c>
      <c r="D229" s="191">
        <v>5247300</v>
      </c>
      <c r="E229" s="192" t="s">
        <v>381</v>
      </c>
      <c r="F229" s="163">
        <v>5247300</v>
      </c>
      <c r="G229" s="163">
        <v>26236500</v>
      </c>
      <c r="H229" s="163">
        <v>0</v>
      </c>
      <c r="I229" s="10">
        <v>0</v>
      </c>
      <c r="J229" s="12"/>
    </row>
    <row r="230" spans="1:10" ht="21">
      <c r="A230" s="6">
        <v>3</v>
      </c>
      <c r="B230" s="6" t="s">
        <v>15</v>
      </c>
      <c r="C230" s="17" t="s">
        <v>369</v>
      </c>
      <c r="D230" s="127">
        <v>1428676</v>
      </c>
      <c r="E230" s="130" t="s">
        <v>382</v>
      </c>
      <c r="F230" s="10">
        <v>121771</v>
      </c>
      <c r="G230" s="10">
        <v>12177581.170000007</v>
      </c>
      <c r="H230" s="10">
        <v>523879.4599999998</v>
      </c>
      <c r="I230" s="10">
        <v>889102.2800000007</v>
      </c>
      <c r="J230" s="12"/>
    </row>
    <row r="231" spans="1:10" ht="21">
      <c r="A231" s="6">
        <v>4</v>
      </c>
      <c r="B231" s="165">
        <v>90071900</v>
      </c>
      <c r="C231" s="162" t="s">
        <v>370</v>
      </c>
      <c r="D231" s="191">
        <v>659</v>
      </c>
      <c r="E231" s="192" t="s">
        <v>383</v>
      </c>
      <c r="F231" s="163">
        <v>1131</v>
      </c>
      <c r="G231" s="163">
        <v>9545036</v>
      </c>
      <c r="H231" s="163">
        <v>0</v>
      </c>
      <c r="I231" s="10">
        <v>0</v>
      </c>
      <c r="J231" s="12" t="s">
        <v>23</v>
      </c>
    </row>
    <row r="232" spans="1:10" ht="21">
      <c r="A232" s="6">
        <v>5</v>
      </c>
      <c r="B232" s="164">
        <v>8030090</v>
      </c>
      <c r="C232" s="162" t="s">
        <v>20</v>
      </c>
      <c r="D232" s="191">
        <v>878800</v>
      </c>
      <c r="E232" s="192" t="s">
        <v>381</v>
      </c>
      <c r="F232" s="163">
        <v>878800</v>
      </c>
      <c r="G232" s="163">
        <v>4394000</v>
      </c>
      <c r="H232" s="163">
        <v>0</v>
      </c>
      <c r="I232" s="10">
        <v>0</v>
      </c>
      <c r="J232" s="12"/>
    </row>
    <row r="233" spans="1:10" ht="21">
      <c r="A233" s="6">
        <v>6</v>
      </c>
      <c r="B233" s="164">
        <v>84294010</v>
      </c>
      <c r="C233" s="162" t="s">
        <v>290</v>
      </c>
      <c r="D233" s="191">
        <v>1</v>
      </c>
      <c r="E233" s="192" t="s">
        <v>384</v>
      </c>
      <c r="F233" s="163">
        <v>10050</v>
      </c>
      <c r="G233" s="163">
        <v>3438240</v>
      </c>
      <c r="H233" s="163">
        <v>0</v>
      </c>
      <c r="I233" s="10">
        <v>0</v>
      </c>
      <c r="J233" s="12" t="s">
        <v>23</v>
      </c>
    </row>
    <row r="234" spans="1:10" ht="21">
      <c r="A234" s="6">
        <v>7</v>
      </c>
      <c r="B234" s="164">
        <v>12021090</v>
      </c>
      <c r="C234" s="162" t="s">
        <v>141</v>
      </c>
      <c r="D234" s="191">
        <v>452200</v>
      </c>
      <c r="E234" s="192" t="s">
        <v>385</v>
      </c>
      <c r="F234" s="163">
        <v>452200</v>
      </c>
      <c r="G234" s="163">
        <v>3165400</v>
      </c>
      <c r="H234" s="163">
        <v>0</v>
      </c>
      <c r="I234" s="107">
        <v>0</v>
      </c>
      <c r="J234" s="12"/>
    </row>
    <row r="235" spans="1:10" ht="21">
      <c r="A235" s="6">
        <v>8</v>
      </c>
      <c r="B235" s="166">
        <v>8013100</v>
      </c>
      <c r="C235" s="162" t="s">
        <v>371</v>
      </c>
      <c r="D235" s="191">
        <v>40571</v>
      </c>
      <c r="E235" s="192" t="s">
        <v>386</v>
      </c>
      <c r="F235" s="163">
        <v>40571</v>
      </c>
      <c r="G235" s="163">
        <v>1785124</v>
      </c>
      <c r="H235" s="163">
        <v>0</v>
      </c>
      <c r="I235" s="10">
        <v>0</v>
      </c>
      <c r="J235" s="12"/>
    </row>
    <row r="236" spans="1:10" ht="21">
      <c r="A236" s="6">
        <v>9</v>
      </c>
      <c r="B236" s="164">
        <v>85171200</v>
      </c>
      <c r="C236" s="162" t="s">
        <v>144</v>
      </c>
      <c r="D236" s="191">
        <v>2500</v>
      </c>
      <c r="E236" s="192" t="s">
        <v>145</v>
      </c>
      <c r="F236" s="163">
        <v>375</v>
      </c>
      <c r="G236" s="163">
        <v>1625650</v>
      </c>
      <c r="H236" s="163">
        <v>0</v>
      </c>
      <c r="I236" s="10">
        <v>113795</v>
      </c>
      <c r="J236" s="12"/>
    </row>
    <row r="237" spans="1:10" ht="21">
      <c r="A237" s="6">
        <v>10</v>
      </c>
      <c r="B237" s="164">
        <v>44013000</v>
      </c>
      <c r="C237" s="162" t="s">
        <v>28</v>
      </c>
      <c r="D237" s="191">
        <v>1441000</v>
      </c>
      <c r="E237" s="192" t="s">
        <v>386</v>
      </c>
      <c r="F237" s="163">
        <v>1441000</v>
      </c>
      <c r="G237" s="163">
        <v>1441000</v>
      </c>
      <c r="H237" s="163">
        <v>14410</v>
      </c>
      <c r="I237" s="10">
        <v>101861</v>
      </c>
      <c r="J237" s="12"/>
    </row>
    <row r="238" spans="1:10" ht="21">
      <c r="A238" s="6">
        <v>11</v>
      </c>
      <c r="B238" s="164">
        <v>12119099</v>
      </c>
      <c r="C238" s="162" t="s">
        <v>372</v>
      </c>
      <c r="D238" s="191">
        <v>246422</v>
      </c>
      <c r="E238" s="192" t="s">
        <v>386</v>
      </c>
      <c r="F238" s="163">
        <v>319887</v>
      </c>
      <c r="G238" s="163">
        <v>1315808</v>
      </c>
      <c r="H238" s="163">
        <v>49480</v>
      </c>
      <c r="I238" s="10">
        <v>0</v>
      </c>
      <c r="J238" s="12"/>
    </row>
    <row r="239" spans="1:10" ht="21">
      <c r="A239" s="6">
        <v>12</v>
      </c>
      <c r="B239" s="164">
        <v>44123100</v>
      </c>
      <c r="C239" s="162" t="s">
        <v>26</v>
      </c>
      <c r="D239" s="191">
        <v>56</v>
      </c>
      <c r="E239" s="192" t="s">
        <v>12</v>
      </c>
      <c r="F239" s="163">
        <v>56678</v>
      </c>
      <c r="G239" s="163">
        <v>644970</v>
      </c>
      <c r="H239" s="163">
        <v>32248</v>
      </c>
      <c r="I239" s="10">
        <v>47404</v>
      </c>
      <c r="J239" s="12"/>
    </row>
    <row r="240" spans="1:10" ht="21">
      <c r="A240" s="6">
        <v>13</v>
      </c>
      <c r="B240" s="164">
        <v>1069000</v>
      </c>
      <c r="C240" s="162" t="s">
        <v>373</v>
      </c>
      <c r="D240" s="191">
        <v>602</v>
      </c>
      <c r="E240" s="192" t="s">
        <v>386</v>
      </c>
      <c r="F240" s="163">
        <v>12300</v>
      </c>
      <c r="G240" s="163">
        <v>533850</v>
      </c>
      <c r="H240" s="163">
        <v>315</v>
      </c>
      <c r="I240" s="10">
        <v>0</v>
      </c>
      <c r="J240" s="12" t="s">
        <v>23</v>
      </c>
    </row>
    <row r="241" spans="1:10" ht="21">
      <c r="A241" s="6">
        <v>14</v>
      </c>
      <c r="B241" s="164">
        <v>21011200</v>
      </c>
      <c r="C241" s="162" t="s">
        <v>374</v>
      </c>
      <c r="D241" s="191">
        <v>2500</v>
      </c>
      <c r="E241" s="192" t="s">
        <v>381</v>
      </c>
      <c r="F241" s="163">
        <v>2500</v>
      </c>
      <c r="G241" s="163">
        <v>460871</v>
      </c>
      <c r="H241" s="163">
        <v>0</v>
      </c>
      <c r="I241" s="10">
        <v>32260</v>
      </c>
      <c r="J241" s="12"/>
    </row>
    <row r="242" spans="1:10" ht="21">
      <c r="A242" s="6">
        <v>15</v>
      </c>
      <c r="B242" s="167">
        <v>54081090</v>
      </c>
      <c r="C242" s="162" t="s">
        <v>375</v>
      </c>
      <c r="D242" s="191">
        <v>19070</v>
      </c>
      <c r="E242" s="192" t="s">
        <v>37</v>
      </c>
      <c r="F242" s="163">
        <v>5821</v>
      </c>
      <c r="G242" s="163">
        <v>436578.71</v>
      </c>
      <c r="H242" s="163">
        <v>0</v>
      </c>
      <c r="I242" s="10">
        <v>30560.489999999998</v>
      </c>
      <c r="J242" s="12"/>
    </row>
    <row r="243" spans="1:10" ht="21">
      <c r="A243" s="6">
        <v>16</v>
      </c>
      <c r="B243" s="167">
        <v>44182000</v>
      </c>
      <c r="C243" s="162" t="s">
        <v>376</v>
      </c>
      <c r="D243" s="191">
        <v>927</v>
      </c>
      <c r="E243" s="192" t="s">
        <v>387</v>
      </c>
      <c r="F243" s="163">
        <v>18072</v>
      </c>
      <c r="G243" s="163">
        <v>383639</v>
      </c>
      <c r="H243" s="163">
        <v>0</v>
      </c>
      <c r="I243" s="10">
        <v>26853.92</v>
      </c>
      <c r="J243" s="12"/>
    </row>
    <row r="244" spans="1:10" ht="21">
      <c r="A244" s="6">
        <v>17</v>
      </c>
      <c r="B244" s="167">
        <v>96081090</v>
      </c>
      <c r="C244" s="162" t="s">
        <v>377</v>
      </c>
      <c r="D244" s="191">
        <v>288336</v>
      </c>
      <c r="E244" s="192" t="s">
        <v>388</v>
      </c>
      <c r="F244" s="163">
        <v>3893</v>
      </c>
      <c r="G244" s="163">
        <v>321913.48000000004</v>
      </c>
      <c r="H244" s="163">
        <v>5048.73</v>
      </c>
      <c r="I244" s="10">
        <v>22887.340000000004</v>
      </c>
      <c r="J244" s="12"/>
    </row>
    <row r="245" spans="1:10" ht="21">
      <c r="A245" s="6">
        <v>18</v>
      </c>
      <c r="B245" s="167">
        <v>41015000</v>
      </c>
      <c r="C245" s="162" t="s">
        <v>378</v>
      </c>
      <c r="D245" s="191">
        <v>9280</v>
      </c>
      <c r="E245" s="192" t="s">
        <v>386</v>
      </c>
      <c r="F245" s="163">
        <v>9280</v>
      </c>
      <c r="G245" s="163">
        <v>230191</v>
      </c>
      <c r="H245" s="163">
        <v>0</v>
      </c>
      <c r="I245" s="10">
        <v>0</v>
      </c>
      <c r="J245" s="12"/>
    </row>
    <row r="246" spans="1:10" ht="21">
      <c r="A246" s="6">
        <v>19</v>
      </c>
      <c r="B246" s="167">
        <v>82141000</v>
      </c>
      <c r="C246" s="162" t="s">
        <v>379</v>
      </c>
      <c r="D246" s="191">
        <v>35316</v>
      </c>
      <c r="E246" s="192" t="s">
        <v>382</v>
      </c>
      <c r="F246" s="163">
        <v>623</v>
      </c>
      <c r="G246" s="163">
        <v>128260.53</v>
      </c>
      <c r="H246" s="163">
        <v>0</v>
      </c>
      <c r="I246" s="10">
        <v>8978.24</v>
      </c>
      <c r="J246" s="12"/>
    </row>
    <row r="247" spans="1:10" ht="21" customHeight="1">
      <c r="A247" s="6"/>
      <c r="B247" s="168" t="s">
        <v>380</v>
      </c>
      <c r="C247" s="169"/>
      <c r="D247" s="193"/>
      <c r="E247" s="194"/>
      <c r="F247" s="170">
        <f>SUM(F228:F246)</f>
        <v>15483586</v>
      </c>
      <c r="G247" s="170">
        <f>SUM(G228:G246)</f>
        <v>108845836.39</v>
      </c>
      <c r="H247" s="170">
        <f>SUM(H228:H246)</f>
        <v>1104592.1299999997</v>
      </c>
      <c r="I247" s="170">
        <f>SUM(I228:I246)</f>
        <v>4147931.6700000023</v>
      </c>
      <c r="J247" s="12"/>
    </row>
    <row r="248" spans="1:10" ht="21">
      <c r="A248" s="6">
        <v>20</v>
      </c>
      <c r="B248" s="171" t="s">
        <v>183</v>
      </c>
      <c r="C248" s="172"/>
      <c r="D248" s="163">
        <v>10094218</v>
      </c>
      <c r="E248" s="163" t="s">
        <v>41</v>
      </c>
      <c r="F248" s="163">
        <f>F247-F249</f>
        <v>2575626</v>
      </c>
      <c r="G248" s="163">
        <f>G249-G247</f>
        <v>13000564.290000007</v>
      </c>
      <c r="H248" s="163">
        <f>H249-H247</f>
        <v>448974.94999999995</v>
      </c>
      <c r="I248" s="10">
        <f>I249-I247</f>
        <v>611766.8599999952</v>
      </c>
      <c r="J248" s="12"/>
    </row>
    <row r="249" spans="1:10" ht="21">
      <c r="A249" s="42" t="s">
        <v>43</v>
      </c>
      <c r="B249" s="3"/>
      <c r="C249" s="43"/>
      <c r="D249" s="173">
        <v>8628581</v>
      </c>
      <c r="E249" s="195" t="s">
        <v>41</v>
      </c>
      <c r="F249" s="173">
        <v>12907960</v>
      </c>
      <c r="G249" s="173">
        <v>121846400.68</v>
      </c>
      <c r="H249" s="173">
        <v>1553567.0799999996</v>
      </c>
      <c r="I249" s="173">
        <v>4759698.5299999975</v>
      </c>
      <c r="J249" s="12"/>
    </row>
    <row r="250" spans="1:8" ht="21">
      <c r="A250" s="52"/>
      <c r="B250" s="52" t="s">
        <v>476</v>
      </c>
      <c r="C250" s="52"/>
      <c r="E250" s="61"/>
      <c r="H250" s="60"/>
    </row>
    <row r="251" spans="1:8" ht="21">
      <c r="A251" s="52"/>
      <c r="B251" s="52"/>
      <c r="C251" s="52"/>
      <c r="H251" s="60"/>
    </row>
    <row r="253" spans="1:10" ht="21">
      <c r="A253" s="1" t="s">
        <v>0</v>
      </c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21">
      <c r="A254" s="1" t="s">
        <v>389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21">
      <c r="A255" s="2" t="s">
        <v>2</v>
      </c>
      <c r="B255" s="2" t="s">
        <v>3</v>
      </c>
      <c r="C255" s="2" t="s">
        <v>4</v>
      </c>
      <c r="D255" s="87" t="s">
        <v>5</v>
      </c>
      <c r="E255" s="87"/>
      <c r="F255" s="4" t="s">
        <v>6</v>
      </c>
      <c r="G255" s="5" t="s">
        <v>7</v>
      </c>
      <c r="H255" s="5" t="s">
        <v>8</v>
      </c>
      <c r="I255" s="5" t="s">
        <v>9</v>
      </c>
      <c r="J255" s="2" t="s">
        <v>10</v>
      </c>
    </row>
    <row r="256" spans="1:10" ht="21">
      <c r="A256" s="6">
        <v>1</v>
      </c>
      <c r="B256" s="6">
        <v>4407</v>
      </c>
      <c r="C256" s="6" t="s">
        <v>11</v>
      </c>
      <c r="D256" s="65">
        <v>5642.47</v>
      </c>
      <c r="E256" s="92" t="s">
        <v>12</v>
      </c>
      <c r="F256" s="91">
        <v>5642470</v>
      </c>
      <c r="G256" s="91">
        <v>33775926.13</v>
      </c>
      <c r="H256" s="130">
        <v>388592.02999999997</v>
      </c>
      <c r="I256" s="18">
        <v>2391512.8499999996</v>
      </c>
      <c r="J256" s="12"/>
    </row>
    <row r="257" spans="1:10" ht="21">
      <c r="A257" s="6">
        <v>2</v>
      </c>
      <c r="B257" s="68" t="s">
        <v>15</v>
      </c>
      <c r="C257" s="6" t="s">
        <v>16</v>
      </c>
      <c r="D257" s="35">
        <v>1325051</v>
      </c>
      <c r="E257" s="106" t="s">
        <v>17</v>
      </c>
      <c r="F257" s="91">
        <v>137625</v>
      </c>
      <c r="G257" s="91">
        <v>14199459.789999997</v>
      </c>
      <c r="H257" s="92">
        <v>659063.2200000001</v>
      </c>
      <c r="I257" s="18">
        <v>1040095.8200000002</v>
      </c>
      <c r="J257" s="12"/>
    </row>
    <row r="258" spans="1:10" ht="21">
      <c r="A258" s="6">
        <v>3</v>
      </c>
      <c r="B258" s="70">
        <v>7049010</v>
      </c>
      <c r="C258" s="6" t="s">
        <v>18</v>
      </c>
      <c r="D258" s="109">
        <v>2158300</v>
      </c>
      <c r="E258" s="106" t="s">
        <v>14</v>
      </c>
      <c r="F258" s="91">
        <v>2158300</v>
      </c>
      <c r="G258" s="91">
        <v>10791500</v>
      </c>
      <c r="H258" s="130">
        <v>0</v>
      </c>
      <c r="I258" s="75">
        <v>0</v>
      </c>
      <c r="J258" s="12"/>
    </row>
    <row r="259" spans="1:10" ht="21">
      <c r="A259" s="6">
        <v>4</v>
      </c>
      <c r="B259" s="68">
        <v>8030090</v>
      </c>
      <c r="C259" s="6" t="s">
        <v>20</v>
      </c>
      <c r="D259" s="109">
        <v>1397200</v>
      </c>
      <c r="E259" s="106" t="s">
        <v>14</v>
      </c>
      <c r="F259" s="91">
        <v>1397200</v>
      </c>
      <c r="G259" s="91">
        <v>6986000</v>
      </c>
      <c r="H259" s="130">
        <v>0</v>
      </c>
      <c r="I259" s="74">
        <v>0</v>
      </c>
      <c r="J259" s="12"/>
    </row>
    <row r="260" spans="1:10" ht="21">
      <c r="A260" s="6">
        <v>5</v>
      </c>
      <c r="B260" s="68">
        <v>12021090</v>
      </c>
      <c r="C260" s="6" t="s">
        <v>141</v>
      </c>
      <c r="D260" s="113">
        <v>932200</v>
      </c>
      <c r="E260" s="114" t="s">
        <v>14</v>
      </c>
      <c r="F260" s="91">
        <v>932200</v>
      </c>
      <c r="G260" s="91">
        <v>6525400</v>
      </c>
      <c r="H260" s="130">
        <v>0</v>
      </c>
      <c r="I260" s="74">
        <v>0</v>
      </c>
      <c r="J260" s="12"/>
    </row>
    <row r="261" spans="1:10" ht="21">
      <c r="A261" s="6">
        <v>6</v>
      </c>
      <c r="B261" s="68">
        <v>85171200</v>
      </c>
      <c r="C261" s="52" t="s">
        <v>144</v>
      </c>
      <c r="D261" s="109">
        <v>3747</v>
      </c>
      <c r="E261" s="106" t="s">
        <v>145</v>
      </c>
      <c r="F261" s="17">
        <v>561</v>
      </c>
      <c r="G261" s="75">
        <v>2435871</v>
      </c>
      <c r="H261" s="91">
        <v>0</v>
      </c>
      <c r="I261" s="91">
        <v>170509</v>
      </c>
      <c r="J261" s="12"/>
    </row>
    <row r="262" spans="1:10" ht="21">
      <c r="A262" s="6">
        <v>7</v>
      </c>
      <c r="B262" s="23">
        <v>87032490</v>
      </c>
      <c r="C262" s="6" t="s">
        <v>390</v>
      </c>
      <c r="D262" s="174">
        <v>1</v>
      </c>
      <c r="E262" s="118" t="s">
        <v>35</v>
      </c>
      <c r="F262" s="91">
        <v>8500</v>
      </c>
      <c r="G262" s="91">
        <v>2220000</v>
      </c>
      <c r="H262" s="130">
        <v>0</v>
      </c>
      <c r="I262" s="75">
        <v>0</v>
      </c>
      <c r="J262" s="12" t="s">
        <v>23</v>
      </c>
    </row>
    <row r="263" spans="1:10" ht="21">
      <c r="A263" s="6">
        <v>8</v>
      </c>
      <c r="B263" s="23">
        <v>7069000</v>
      </c>
      <c r="C263" s="6" t="s">
        <v>345</v>
      </c>
      <c r="D263" s="109">
        <v>413850</v>
      </c>
      <c r="E263" s="106" t="s">
        <v>14</v>
      </c>
      <c r="F263" s="91">
        <v>413850</v>
      </c>
      <c r="G263" s="91">
        <v>2069250</v>
      </c>
      <c r="H263" s="130">
        <v>0</v>
      </c>
      <c r="I263" s="75">
        <v>0</v>
      </c>
      <c r="J263" s="12"/>
    </row>
    <row r="264" spans="1:10" ht="21">
      <c r="A264" s="6">
        <v>9</v>
      </c>
      <c r="B264" s="23">
        <v>44013000</v>
      </c>
      <c r="C264" s="6" t="s">
        <v>28</v>
      </c>
      <c r="D264" s="109">
        <v>1914000</v>
      </c>
      <c r="E264" s="106" t="s">
        <v>14</v>
      </c>
      <c r="F264" s="91">
        <v>1914000</v>
      </c>
      <c r="G264" s="91">
        <v>1914000</v>
      </c>
      <c r="H264" s="130">
        <v>19140</v>
      </c>
      <c r="I264" s="75">
        <v>135295</v>
      </c>
      <c r="J264" s="12"/>
    </row>
    <row r="265" spans="1:10" ht="21">
      <c r="A265" s="6">
        <v>10</v>
      </c>
      <c r="B265" s="23">
        <v>12119099</v>
      </c>
      <c r="C265" s="6" t="s">
        <v>142</v>
      </c>
      <c r="D265" s="109">
        <v>275500</v>
      </c>
      <c r="E265" s="106" t="s">
        <v>14</v>
      </c>
      <c r="F265" s="91">
        <v>275500</v>
      </c>
      <c r="G265" s="91">
        <v>1528300</v>
      </c>
      <c r="H265" s="75">
        <v>16230</v>
      </c>
      <c r="I265" s="18">
        <v>0</v>
      </c>
      <c r="J265" s="12"/>
    </row>
    <row r="266" spans="1:10" ht="21">
      <c r="A266" s="6">
        <v>11</v>
      </c>
      <c r="B266" s="23">
        <v>91021900</v>
      </c>
      <c r="C266" s="6" t="s">
        <v>30</v>
      </c>
      <c r="D266" s="109">
        <v>281369</v>
      </c>
      <c r="E266" s="106" t="s">
        <v>31</v>
      </c>
      <c r="F266" s="175">
        <v>9491</v>
      </c>
      <c r="G266" s="91">
        <v>1325955.7600000005</v>
      </c>
      <c r="H266" s="75">
        <v>62737.880000000005</v>
      </c>
      <c r="I266" s="18">
        <v>97198.56</v>
      </c>
      <c r="J266" s="12"/>
    </row>
    <row r="267" spans="1:10" ht="21">
      <c r="A267" s="6">
        <v>12</v>
      </c>
      <c r="B267" s="30">
        <v>54076900</v>
      </c>
      <c r="C267" s="6" t="s">
        <v>36</v>
      </c>
      <c r="D267" s="109">
        <v>146852</v>
      </c>
      <c r="E267" s="106" t="s">
        <v>37</v>
      </c>
      <c r="F267" s="91">
        <v>11799</v>
      </c>
      <c r="G267" s="91">
        <v>988143.0800000002</v>
      </c>
      <c r="H267" s="75">
        <v>1379.3899999999999</v>
      </c>
      <c r="I267" s="154">
        <v>69266.59000000001</v>
      </c>
      <c r="J267" s="12"/>
    </row>
    <row r="268" spans="1:10" ht="21">
      <c r="A268" s="6">
        <v>13</v>
      </c>
      <c r="B268" s="70">
        <v>44123100</v>
      </c>
      <c r="C268" s="6" t="s">
        <v>26</v>
      </c>
      <c r="D268" s="156">
        <v>85.017</v>
      </c>
      <c r="E268" s="106" t="s">
        <v>12</v>
      </c>
      <c r="F268" s="91">
        <v>85017</v>
      </c>
      <c r="G268" s="91">
        <v>967194</v>
      </c>
      <c r="H268" s="154">
        <v>48357</v>
      </c>
      <c r="I268" s="75">
        <v>71088</v>
      </c>
      <c r="J268" s="12"/>
    </row>
    <row r="269" spans="1:10" ht="21">
      <c r="A269" s="6">
        <v>14</v>
      </c>
      <c r="B269" s="30">
        <v>4202</v>
      </c>
      <c r="C269" s="6" t="s">
        <v>32</v>
      </c>
      <c r="D269" s="35">
        <v>224965</v>
      </c>
      <c r="E269" s="106" t="s">
        <v>33</v>
      </c>
      <c r="F269" s="91">
        <v>11121</v>
      </c>
      <c r="G269" s="143">
        <v>832637.1300000001</v>
      </c>
      <c r="H269" s="75">
        <v>400</v>
      </c>
      <c r="I269" s="18">
        <v>58312.57</v>
      </c>
      <c r="J269" s="12"/>
    </row>
    <row r="270" spans="1:10" ht="21">
      <c r="A270" s="6">
        <v>15</v>
      </c>
      <c r="B270" s="30">
        <v>3926</v>
      </c>
      <c r="C270" s="6" t="s">
        <v>38</v>
      </c>
      <c r="D270" s="35">
        <v>40449</v>
      </c>
      <c r="E270" s="106" t="s">
        <v>17</v>
      </c>
      <c r="F270" s="91">
        <v>31194</v>
      </c>
      <c r="G270" s="18">
        <v>774709.1100000001</v>
      </c>
      <c r="H270" s="75">
        <v>73581.81</v>
      </c>
      <c r="I270" s="18">
        <v>59379.54000000001</v>
      </c>
      <c r="J270" s="12"/>
    </row>
    <row r="271" spans="1:10" ht="21">
      <c r="A271" s="6">
        <v>16</v>
      </c>
      <c r="B271" s="155">
        <v>58042900</v>
      </c>
      <c r="C271" s="6" t="s">
        <v>346</v>
      </c>
      <c r="D271" s="35">
        <v>11685</v>
      </c>
      <c r="E271" s="106" t="s">
        <v>14</v>
      </c>
      <c r="F271" s="91">
        <v>11685</v>
      </c>
      <c r="G271" s="91">
        <v>665784.2700000001</v>
      </c>
      <c r="H271" s="75">
        <v>43844.7</v>
      </c>
      <c r="I271" s="18">
        <v>49674.04</v>
      </c>
      <c r="J271" s="38"/>
    </row>
    <row r="272" spans="1:10" ht="21">
      <c r="A272" s="6">
        <v>17</v>
      </c>
      <c r="B272" s="6">
        <v>42033000</v>
      </c>
      <c r="C272" s="6" t="s">
        <v>277</v>
      </c>
      <c r="D272" s="109">
        <v>106671</v>
      </c>
      <c r="E272" s="106" t="s">
        <v>17</v>
      </c>
      <c r="F272" s="91">
        <v>5568</v>
      </c>
      <c r="G272" s="91">
        <v>522020.04</v>
      </c>
      <c r="H272" s="75">
        <v>0</v>
      </c>
      <c r="I272" s="75">
        <v>36541.39</v>
      </c>
      <c r="J272" s="12"/>
    </row>
    <row r="273" spans="1:10" ht="21">
      <c r="A273" s="44">
        <v>18</v>
      </c>
      <c r="B273" s="77">
        <v>87059050</v>
      </c>
      <c r="C273" s="6" t="s">
        <v>391</v>
      </c>
      <c r="D273" s="109">
        <v>1</v>
      </c>
      <c r="E273" s="106" t="s">
        <v>58</v>
      </c>
      <c r="F273" s="91">
        <v>21000</v>
      </c>
      <c r="G273" s="91">
        <v>514136</v>
      </c>
      <c r="H273" s="130">
        <v>0</v>
      </c>
      <c r="I273" s="75">
        <v>0</v>
      </c>
      <c r="J273" s="49" t="s">
        <v>23</v>
      </c>
    </row>
    <row r="274" spans="1:10" ht="21">
      <c r="A274" s="6">
        <v>19</v>
      </c>
      <c r="B274" s="155">
        <v>4418</v>
      </c>
      <c r="C274" s="6" t="s">
        <v>392</v>
      </c>
      <c r="D274" s="96">
        <v>3600</v>
      </c>
      <c r="E274" s="106" t="s">
        <v>35</v>
      </c>
      <c r="F274" s="91">
        <v>46446</v>
      </c>
      <c r="G274" s="91">
        <v>623662</v>
      </c>
      <c r="H274" s="154">
        <v>0</v>
      </c>
      <c r="I274" s="143">
        <v>43656</v>
      </c>
      <c r="J274" s="12"/>
    </row>
    <row r="275" spans="1:10" ht="21">
      <c r="A275" s="24">
        <v>20</v>
      </c>
      <c r="B275" s="52" t="s">
        <v>41</v>
      </c>
      <c r="C275" s="136" t="s">
        <v>42</v>
      </c>
      <c r="D275" s="96">
        <v>1241546</v>
      </c>
      <c r="E275" s="106" t="s">
        <v>41</v>
      </c>
      <c r="F275" s="18">
        <v>395319</v>
      </c>
      <c r="G275" s="176">
        <v>5355108.009999997</v>
      </c>
      <c r="H275" s="154">
        <v>409458.97</v>
      </c>
      <c r="I275" s="143">
        <v>368706.6399999999</v>
      </c>
      <c r="J275" s="38"/>
    </row>
    <row r="276" spans="1:10" ht="21">
      <c r="A276" s="42" t="s">
        <v>43</v>
      </c>
      <c r="B276" s="3"/>
      <c r="C276" s="3"/>
      <c r="D276" s="145"/>
      <c r="E276" s="146"/>
      <c r="F276" s="147">
        <f>SUM(F256:F275)</f>
        <v>13508846</v>
      </c>
      <c r="G276" s="147">
        <f>SUM(G256:G275)</f>
        <v>95015056.32</v>
      </c>
      <c r="H276" s="177">
        <f>SUM(H256:H275)</f>
        <v>1722784.9999999998</v>
      </c>
      <c r="I276" s="147">
        <f>SUM(I256:I275)</f>
        <v>4591235.999999999</v>
      </c>
      <c r="J276" s="59"/>
    </row>
    <row r="277" spans="3:9" ht="21">
      <c r="C277" s="52"/>
      <c r="D277" s="60"/>
      <c r="F277" s="60"/>
      <c r="G277" s="190"/>
      <c r="H277" s="60"/>
      <c r="I277" s="60"/>
    </row>
    <row r="278" spans="2:9" ht="21">
      <c r="B278" s="52" t="s">
        <v>44</v>
      </c>
      <c r="C278" s="52"/>
      <c r="D278" s="60"/>
      <c r="E278" s="61"/>
      <c r="F278" s="60"/>
      <c r="G278" s="60"/>
      <c r="H278" s="60"/>
      <c r="I278" s="60"/>
    </row>
    <row r="279" spans="3:9" ht="21">
      <c r="C279" s="52"/>
      <c r="D279" s="60"/>
      <c r="F279" s="60"/>
      <c r="G279" s="60"/>
      <c r="H279" s="60"/>
      <c r="I279" s="60"/>
    </row>
    <row r="281" spans="1:10" ht="21">
      <c r="A281" s="1" t="s">
        <v>0</v>
      </c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21">
      <c r="A282" s="1" t="s">
        <v>413</v>
      </c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21">
      <c r="A283" s="2" t="s">
        <v>2</v>
      </c>
      <c r="B283" s="2" t="s">
        <v>3</v>
      </c>
      <c r="C283" s="178" t="s">
        <v>4</v>
      </c>
      <c r="D283" s="87" t="s">
        <v>5</v>
      </c>
      <c r="E283" s="87"/>
      <c r="F283" s="4" t="s">
        <v>6</v>
      </c>
      <c r="G283" s="5" t="s">
        <v>7</v>
      </c>
      <c r="H283" s="5" t="s">
        <v>8</v>
      </c>
      <c r="I283" s="5" t="s">
        <v>9</v>
      </c>
      <c r="J283" s="2" t="s">
        <v>10</v>
      </c>
    </row>
    <row r="284" spans="1:10" ht="21">
      <c r="A284" s="6">
        <v>1</v>
      </c>
      <c r="B284" s="64">
        <v>4407</v>
      </c>
      <c r="C284" s="6" t="s">
        <v>11</v>
      </c>
      <c r="D284" s="65">
        <v>4032.423</v>
      </c>
      <c r="E284" s="92" t="s">
        <v>12</v>
      </c>
      <c r="F284" s="91">
        <v>4032423</v>
      </c>
      <c r="G284" s="91">
        <v>23522810</v>
      </c>
      <c r="H284" s="18">
        <v>255264.22999999992</v>
      </c>
      <c r="I284" s="18">
        <v>1664460.24</v>
      </c>
      <c r="J284" s="12"/>
    </row>
    <row r="285" spans="1:10" ht="21">
      <c r="A285" s="6">
        <v>2</v>
      </c>
      <c r="B285" s="179">
        <v>7049010</v>
      </c>
      <c r="C285" s="6" t="s">
        <v>18</v>
      </c>
      <c r="D285" s="109">
        <v>3002800</v>
      </c>
      <c r="E285" s="106" t="s">
        <v>14</v>
      </c>
      <c r="F285" s="91">
        <v>3002800</v>
      </c>
      <c r="G285" s="10">
        <v>15014000</v>
      </c>
      <c r="H285" s="91">
        <v>0</v>
      </c>
      <c r="I285" s="91">
        <v>0</v>
      </c>
      <c r="J285" s="12"/>
    </row>
    <row r="286" spans="1:10" ht="21">
      <c r="A286" s="6">
        <v>3</v>
      </c>
      <c r="B286" s="180" t="s">
        <v>15</v>
      </c>
      <c r="C286" s="6" t="s">
        <v>16</v>
      </c>
      <c r="D286" s="109">
        <v>1199154</v>
      </c>
      <c r="E286" s="106" t="s">
        <v>17</v>
      </c>
      <c r="F286" s="10">
        <v>136863</v>
      </c>
      <c r="G286" s="91">
        <v>13693067.379999999</v>
      </c>
      <c r="H286" s="91">
        <v>616256.8999999999</v>
      </c>
      <c r="I286" s="18">
        <v>1001652.6200000001</v>
      </c>
      <c r="J286" s="12"/>
    </row>
    <row r="287" spans="1:10" ht="21">
      <c r="A287" s="6">
        <v>4</v>
      </c>
      <c r="B287" s="179">
        <v>8030090</v>
      </c>
      <c r="C287" s="6" t="s">
        <v>20</v>
      </c>
      <c r="D287" s="109">
        <v>1665100</v>
      </c>
      <c r="E287" s="106" t="s">
        <v>14</v>
      </c>
      <c r="F287" s="17">
        <v>1665100</v>
      </c>
      <c r="G287" s="10">
        <v>8325500</v>
      </c>
      <c r="H287" s="91">
        <v>0</v>
      </c>
      <c r="I287" s="91">
        <v>0</v>
      </c>
      <c r="J287" s="12"/>
    </row>
    <row r="288" spans="1:10" ht="21">
      <c r="A288" s="6">
        <v>5</v>
      </c>
      <c r="B288" s="179">
        <v>90281090</v>
      </c>
      <c r="C288" s="6" t="s">
        <v>87</v>
      </c>
      <c r="D288" s="109">
        <v>2</v>
      </c>
      <c r="E288" s="106" t="s">
        <v>35</v>
      </c>
      <c r="F288" s="17">
        <v>435</v>
      </c>
      <c r="G288" s="10">
        <v>6554713</v>
      </c>
      <c r="H288" s="91">
        <v>0</v>
      </c>
      <c r="I288" s="91">
        <v>0</v>
      </c>
      <c r="J288" s="12" t="s">
        <v>23</v>
      </c>
    </row>
    <row r="289" spans="1:10" ht="21">
      <c r="A289" s="6">
        <v>6</v>
      </c>
      <c r="B289" s="179">
        <v>12021090</v>
      </c>
      <c r="C289" s="6" t="s">
        <v>141</v>
      </c>
      <c r="D289" s="109">
        <v>827800</v>
      </c>
      <c r="E289" s="106" t="s">
        <v>14</v>
      </c>
      <c r="F289" s="17">
        <v>827800</v>
      </c>
      <c r="G289" s="10">
        <v>5794600</v>
      </c>
      <c r="H289" s="17">
        <v>0</v>
      </c>
      <c r="I289" s="91">
        <v>0</v>
      </c>
      <c r="J289" s="12"/>
    </row>
    <row r="290" spans="1:10" ht="21">
      <c r="A290" s="6">
        <v>7</v>
      </c>
      <c r="B290" s="181">
        <v>12022000</v>
      </c>
      <c r="C290" s="6" t="s">
        <v>140</v>
      </c>
      <c r="D290" s="109">
        <v>281100</v>
      </c>
      <c r="E290" s="106" t="s">
        <v>14</v>
      </c>
      <c r="F290" s="17">
        <v>281100</v>
      </c>
      <c r="G290" s="10">
        <v>3373200</v>
      </c>
      <c r="H290" s="91">
        <v>0</v>
      </c>
      <c r="I290" s="91">
        <v>0</v>
      </c>
      <c r="J290" s="12"/>
    </row>
    <row r="291" spans="1:10" ht="21">
      <c r="A291" s="6">
        <v>8</v>
      </c>
      <c r="B291" s="181">
        <v>84305000</v>
      </c>
      <c r="C291" s="6" t="s">
        <v>414</v>
      </c>
      <c r="D291" s="109">
        <v>1</v>
      </c>
      <c r="E291" s="106" t="s">
        <v>58</v>
      </c>
      <c r="F291" s="17">
        <v>12000</v>
      </c>
      <c r="G291" s="10">
        <v>2856338</v>
      </c>
      <c r="H291" s="91">
        <v>0</v>
      </c>
      <c r="I291" s="91">
        <v>0</v>
      </c>
      <c r="J291" s="12" t="s">
        <v>23</v>
      </c>
    </row>
    <row r="292" spans="1:10" ht="21">
      <c r="A292" s="6">
        <v>9</v>
      </c>
      <c r="B292" s="181">
        <v>84292000</v>
      </c>
      <c r="C292" s="6" t="s">
        <v>415</v>
      </c>
      <c r="D292" s="109">
        <v>1</v>
      </c>
      <c r="E292" s="106" t="s">
        <v>58</v>
      </c>
      <c r="F292" s="17">
        <v>14102</v>
      </c>
      <c r="G292" s="10">
        <v>2249366</v>
      </c>
      <c r="H292" s="91">
        <v>0</v>
      </c>
      <c r="I292" s="91">
        <v>0</v>
      </c>
      <c r="J292" s="12" t="s">
        <v>23</v>
      </c>
    </row>
    <row r="293" spans="1:10" ht="21">
      <c r="A293" s="6">
        <v>10</v>
      </c>
      <c r="B293" s="181">
        <v>44013000</v>
      </c>
      <c r="C293" s="6" t="s">
        <v>28</v>
      </c>
      <c r="D293" s="109">
        <v>1658000</v>
      </c>
      <c r="E293" s="106" t="s">
        <v>14</v>
      </c>
      <c r="F293" s="17">
        <v>1658000</v>
      </c>
      <c r="G293" s="10">
        <v>1658000</v>
      </c>
      <c r="H293" s="91">
        <v>16580</v>
      </c>
      <c r="I293" s="91">
        <v>117197</v>
      </c>
      <c r="J293" s="12"/>
    </row>
    <row r="294" spans="1:10" ht="21">
      <c r="A294" s="6">
        <v>11</v>
      </c>
      <c r="B294" s="181">
        <v>7142000</v>
      </c>
      <c r="C294" s="6" t="s">
        <v>19</v>
      </c>
      <c r="D294" s="109">
        <v>277800</v>
      </c>
      <c r="E294" s="106" t="s">
        <v>14</v>
      </c>
      <c r="F294" s="17">
        <v>277800</v>
      </c>
      <c r="G294" s="10">
        <v>1389000</v>
      </c>
      <c r="H294" s="91">
        <v>0</v>
      </c>
      <c r="I294" s="91">
        <v>0</v>
      </c>
      <c r="J294" s="12"/>
    </row>
    <row r="295" spans="1:10" ht="21">
      <c r="A295" s="6">
        <v>12</v>
      </c>
      <c r="B295" s="182">
        <v>91021900</v>
      </c>
      <c r="C295" s="6" t="s">
        <v>30</v>
      </c>
      <c r="D295" s="109">
        <v>254737</v>
      </c>
      <c r="E295" s="106" t="s">
        <v>31</v>
      </c>
      <c r="F295" s="91">
        <v>8547</v>
      </c>
      <c r="G295" s="10">
        <v>1281314.05</v>
      </c>
      <c r="H295" s="91">
        <v>56385.40999999999</v>
      </c>
      <c r="I295" s="143">
        <v>93630.48000000004</v>
      </c>
      <c r="J295" s="12"/>
    </row>
    <row r="296" spans="1:10" ht="21">
      <c r="A296" s="6">
        <v>13</v>
      </c>
      <c r="B296" s="182">
        <v>84713090</v>
      </c>
      <c r="C296" s="128" t="s">
        <v>416</v>
      </c>
      <c r="D296" s="109">
        <v>3</v>
      </c>
      <c r="E296" s="106" t="s">
        <v>35</v>
      </c>
      <c r="F296" s="17">
        <v>30</v>
      </c>
      <c r="G296" s="10">
        <v>1198800</v>
      </c>
      <c r="H296" s="91">
        <v>0</v>
      </c>
      <c r="I296" s="91">
        <v>0</v>
      </c>
      <c r="J296" s="12" t="s">
        <v>23</v>
      </c>
    </row>
    <row r="297" spans="1:10" ht="21">
      <c r="A297" s="6">
        <v>14</v>
      </c>
      <c r="B297" s="180">
        <v>12119099</v>
      </c>
      <c r="C297" s="6" t="s">
        <v>417</v>
      </c>
      <c r="D297" s="109">
        <v>248246</v>
      </c>
      <c r="E297" s="106" t="s">
        <v>14</v>
      </c>
      <c r="F297" s="17">
        <v>248246</v>
      </c>
      <c r="G297" s="10">
        <v>1165309</v>
      </c>
      <c r="H297" s="91">
        <v>31347</v>
      </c>
      <c r="I297" s="91">
        <v>0</v>
      </c>
      <c r="J297" s="12"/>
    </row>
    <row r="298" spans="1:10" ht="21">
      <c r="A298" s="6">
        <v>15</v>
      </c>
      <c r="B298" s="181">
        <v>7069000</v>
      </c>
      <c r="C298" s="6" t="s">
        <v>345</v>
      </c>
      <c r="D298" s="109">
        <v>214700</v>
      </c>
      <c r="E298" s="106" t="s">
        <v>14</v>
      </c>
      <c r="F298" s="91">
        <v>214700</v>
      </c>
      <c r="G298" s="10">
        <v>1073500</v>
      </c>
      <c r="H298" s="91">
        <v>0</v>
      </c>
      <c r="I298" s="18">
        <v>0</v>
      </c>
      <c r="J298" s="12"/>
    </row>
    <row r="299" spans="1:10" ht="21">
      <c r="A299" s="6">
        <v>16</v>
      </c>
      <c r="B299" s="183">
        <v>3926</v>
      </c>
      <c r="C299" s="6" t="s">
        <v>38</v>
      </c>
      <c r="D299" s="109">
        <v>46430</v>
      </c>
      <c r="E299" s="106" t="s">
        <v>17</v>
      </c>
      <c r="F299" s="10">
        <v>30283</v>
      </c>
      <c r="G299" s="91">
        <v>1065192.32</v>
      </c>
      <c r="H299" s="91">
        <v>61465.519999999975</v>
      </c>
      <c r="I299" s="18">
        <v>78866.09999999999</v>
      </c>
      <c r="J299" s="12"/>
    </row>
    <row r="300" spans="1:10" ht="21">
      <c r="A300" s="6">
        <v>17</v>
      </c>
      <c r="B300" s="184">
        <v>4202</v>
      </c>
      <c r="C300" s="6" t="s">
        <v>32</v>
      </c>
      <c r="D300" s="35">
        <v>184508</v>
      </c>
      <c r="E300" s="106" t="s">
        <v>33</v>
      </c>
      <c r="F300" s="10">
        <v>11952</v>
      </c>
      <c r="G300" s="91">
        <v>873895.4600000002</v>
      </c>
      <c r="H300" s="91">
        <v>0</v>
      </c>
      <c r="I300" s="91">
        <v>61172.69000000001</v>
      </c>
      <c r="J300" s="38"/>
    </row>
    <row r="301" spans="1:10" ht="21">
      <c r="A301" s="44">
        <v>18</v>
      </c>
      <c r="B301" s="181">
        <v>9011110</v>
      </c>
      <c r="C301" s="6" t="s">
        <v>418</v>
      </c>
      <c r="D301" s="109">
        <v>15040</v>
      </c>
      <c r="E301" s="106" t="s">
        <v>14</v>
      </c>
      <c r="F301" s="17">
        <v>15040</v>
      </c>
      <c r="G301" s="10">
        <v>633939</v>
      </c>
      <c r="H301" s="91">
        <v>31696</v>
      </c>
      <c r="I301" s="91">
        <v>0</v>
      </c>
      <c r="J301" s="49"/>
    </row>
    <row r="302" spans="1:10" ht="21">
      <c r="A302" s="6">
        <v>19</v>
      </c>
      <c r="B302" s="184">
        <v>90283090</v>
      </c>
      <c r="C302" s="6" t="s">
        <v>254</v>
      </c>
      <c r="D302" s="109">
        <v>1</v>
      </c>
      <c r="E302" s="106" t="s">
        <v>35</v>
      </c>
      <c r="F302" s="19">
        <v>58</v>
      </c>
      <c r="G302" s="10">
        <v>515817</v>
      </c>
      <c r="H302" s="91">
        <v>0</v>
      </c>
      <c r="I302" s="91">
        <v>0</v>
      </c>
      <c r="J302" s="12" t="s">
        <v>23</v>
      </c>
    </row>
    <row r="303" spans="1:10" ht="21">
      <c r="A303" s="24">
        <v>20</v>
      </c>
      <c r="B303" s="52" t="s">
        <v>41</v>
      </c>
      <c r="C303" s="136" t="s">
        <v>42</v>
      </c>
      <c r="D303" s="96">
        <v>1337700</v>
      </c>
      <c r="E303" s="106" t="s">
        <v>41</v>
      </c>
      <c r="F303" s="18">
        <v>635095</v>
      </c>
      <c r="G303" s="176">
        <v>7552602.530000004</v>
      </c>
      <c r="H303" s="143">
        <v>339842.9399999999</v>
      </c>
      <c r="I303" s="143">
        <v>464325.8699999998</v>
      </c>
      <c r="J303" s="38"/>
    </row>
    <row r="304" spans="1:10" ht="21">
      <c r="A304" s="42" t="s">
        <v>43</v>
      </c>
      <c r="B304" s="3"/>
      <c r="C304" s="145"/>
      <c r="D304" s="145"/>
      <c r="E304" s="146"/>
      <c r="F304" s="147">
        <f>SUM(F284:F303)</f>
        <v>13072374</v>
      </c>
      <c r="G304" s="147">
        <f>SUM(G284:G303)</f>
        <v>99790963.73999998</v>
      </c>
      <c r="H304" s="177">
        <f>SUM(H284:H303)</f>
        <v>1408838</v>
      </c>
      <c r="I304" s="147">
        <f>SUM(I284:I303)</f>
        <v>3481305</v>
      </c>
      <c r="J304" s="59"/>
    </row>
    <row r="305" spans="3:9" ht="21">
      <c r="C305" s="52"/>
      <c r="D305" s="60"/>
      <c r="F305" s="60"/>
      <c r="G305" s="190"/>
      <c r="H305" s="60"/>
      <c r="I305" s="60"/>
    </row>
    <row r="306" spans="1:9" ht="21">
      <c r="A306" s="105" t="s">
        <v>419</v>
      </c>
      <c r="B306" s="105"/>
      <c r="C306" s="105"/>
      <c r="D306" s="105"/>
      <c r="E306" s="61"/>
      <c r="F306" s="60"/>
      <c r="G306" s="60"/>
      <c r="H306" s="60"/>
      <c r="I306" s="60"/>
    </row>
    <row r="309" spans="1:10" ht="21">
      <c r="A309" s="1" t="s">
        <v>0</v>
      </c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21">
      <c r="A310" s="1" t="s">
        <v>442</v>
      </c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21">
      <c r="A311" s="2" t="s">
        <v>2</v>
      </c>
      <c r="B311" s="2" t="s">
        <v>3</v>
      </c>
      <c r="C311" s="97" t="s">
        <v>4</v>
      </c>
      <c r="D311" s="42" t="s">
        <v>5</v>
      </c>
      <c r="E311" s="43"/>
      <c r="F311" s="5" t="s">
        <v>6</v>
      </c>
      <c r="G311" s="98" t="s">
        <v>7</v>
      </c>
      <c r="H311" s="5" t="s">
        <v>8</v>
      </c>
      <c r="I311" s="5" t="s">
        <v>9</v>
      </c>
      <c r="J311" s="2" t="s">
        <v>10</v>
      </c>
    </row>
    <row r="312" spans="1:10" ht="21">
      <c r="A312" s="6">
        <v>1</v>
      </c>
      <c r="B312" s="70">
        <v>7049010</v>
      </c>
      <c r="C312" s="6" t="s">
        <v>18</v>
      </c>
      <c r="D312" s="36">
        <v>3864000</v>
      </c>
      <c r="E312" s="106" t="s">
        <v>14</v>
      </c>
      <c r="F312" s="18">
        <v>3864000</v>
      </c>
      <c r="G312" s="67">
        <v>19320000</v>
      </c>
      <c r="H312" s="107">
        <v>0</v>
      </c>
      <c r="I312" s="67">
        <v>0</v>
      </c>
      <c r="J312" s="12"/>
    </row>
    <row r="313" spans="1:10" ht="21">
      <c r="A313" s="6">
        <v>2</v>
      </c>
      <c r="B313" s="68" t="s">
        <v>15</v>
      </c>
      <c r="C313" s="6" t="s">
        <v>16</v>
      </c>
      <c r="D313" s="120">
        <v>1172185</v>
      </c>
      <c r="E313" s="106" t="s">
        <v>17</v>
      </c>
      <c r="F313" s="10">
        <v>137058</v>
      </c>
      <c r="G313" s="75">
        <v>13732262.43</v>
      </c>
      <c r="H313" s="10">
        <v>653083.6799999999</v>
      </c>
      <c r="I313" s="92">
        <v>1006974.28</v>
      </c>
      <c r="J313" s="12"/>
    </row>
    <row r="314" spans="1:10" ht="21">
      <c r="A314" s="6">
        <v>3</v>
      </c>
      <c r="B314" s="185">
        <v>4407</v>
      </c>
      <c r="C314" s="6" t="s">
        <v>11</v>
      </c>
      <c r="D314" s="133">
        <v>2012.079</v>
      </c>
      <c r="E314" s="106" t="s">
        <v>12</v>
      </c>
      <c r="F314" s="10">
        <v>2012079</v>
      </c>
      <c r="G314" s="67">
        <v>12583463</v>
      </c>
      <c r="H314" s="33">
        <v>162797.52</v>
      </c>
      <c r="I314" s="92">
        <v>892234.1499999999</v>
      </c>
      <c r="J314" s="12"/>
    </row>
    <row r="315" spans="1:10" ht="21">
      <c r="A315" s="6">
        <v>4</v>
      </c>
      <c r="B315" s="68">
        <v>12022000</v>
      </c>
      <c r="C315" s="6" t="s">
        <v>140</v>
      </c>
      <c r="D315" s="36">
        <v>1023400</v>
      </c>
      <c r="E315" s="106" t="s">
        <v>14</v>
      </c>
      <c r="F315" s="18">
        <v>1023400</v>
      </c>
      <c r="G315" s="67">
        <v>12280800</v>
      </c>
      <c r="H315" s="17">
        <v>0</v>
      </c>
      <c r="I315" s="186">
        <v>0</v>
      </c>
      <c r="J315" s="90"/>
    </row>
    <row r="316" spans="1:10" ht="21">
      <c r="A316" s="6">
        <v>5</v>
      </c>
      <c r="B316" s="68">
        <v>90283090</v>
      </c>
      <c r="C316" s="6" t="s">
        <v>254</v>
      </c>
      <c r="D316" s="109">
        <v>4</v>
      </c>
      <c r="E316" s="106" t="s">
        <v>35</v>
      </c>
      <c r="F316" s="18">
        <v>578</v>
      </c>
      <c r="G316" s="67">
        <v>11188597</v>
      </c>
      <c r="H316" s="17">
        <v>0</v>
      </c>
      <c r="I316" s="67">
        <v>0</v>
      </c>
      <c r="J316" s="12" t="s">
        <v>23</v>
      </c>
    </row>
    <row r="317" spans="1:10" ht="21">
      <c r="A317" s="6">
        <v>6</v>
      </c>
      <c r="B317" s="68">
        <v>8030090</v>
      </c>
      <c r="C317" s="6" t="s">
        <v>20</v>
      </c>
      <c r="D317" s="36">
        <v>1855800</v>
      </c>
      <c r="E317" s="106" t="s">
        <v>14</v>
      </c>
      <c r="F317" s="18">
        <v>1855800</v>
      </c>
      <c r="G317" s="67">
        <v>9279000</v>
      </c>
      <c r="H317" s="17">
        <v>0</v>
      </c>
      <c r="I317" s="67">
        <v>0</v>
      </c>
      <c r="J317" s="12"/>
    </row>
    <row r="318" spans="1:10" ht="21">
      <c r="A318" s="6">
        <v>7</v>
      </c>
      <c r="B318" s="76">
        <v>10059090</v>
      </c>
      <c r="C318" s="6" t="s">
        <v>21</v>
      </c>
      <c r="D318" s="36">
        <v>800000</v>
      </c>
      <c r="E318" s="106" t="s">
        <v>14</v>
      </c>
      <c r="F318" s="18">
        <v>800000</v>
      </c>
      <c r="G318" s="67">
        <v>6400000</v>
      </c>
      <c r="H318" s="18">
        <v>0</v>
      </c>
      <c r="I318" s="67">
        <v>0</v>
      </c>
      <c r="J318" s="12"/>
    </row>
    <row r="319" spans="1:10" ht="21">
      <c r="A319" s="6">
        <v>8</v>
      </c>
      <c r="B319" s="68">
        <v>7142000</v>
      </c>
      <c r="C319" s="6" t="s">
        <v>19</v>
      </c>
      <c r="D319" s="36">
        <v>1097600</v>
      </c>
      <c r="E319" s="106" t="s">
        <v>14</v>
      </c>
      <c r="F319" s="18">
        <v>1097600</v>
      </c>
      <c r="G319" s="67">
        <v>5488000</v>
      </c>
      <c r="H319" s="17">
        <v>0</v>
      </c>
      <c r="I319" s="67">
        <v>0</v>
      </c>
      <c r="J319" s="12"/>
    </row>
    <row r="320" spans="1:10" ht="21">
      <c r="A320" s="6">
        <v>9</v>
      </c>
      <c r="B320" s="68">
        <v>90281090</v>
      </c>
      <c r="C320" s="6" t="s">
        <v>87</v>
      </c>
      <c r="D320" s="109">
        <v>3</v>
      </c>
      <c r="E320" s="106" t="s">
        <v>35</v>
      </c>
      <c r="F320" s="18">
        <v>128</v>
      </c>
      <c r="G320" s="67">
        <v>4016368</v>
      </c>
      <c r="H320" s="17">
        <v>0</v>
      </c>
      <c r="I320" s="67">
        <v>0</v>
      </c>
      <c r="J320" s="12" t="s">
        <v>23</v>
      </c>
    </row>
    <row r="321" spans="1:10" ht="21">
      <c r="A321" s="6">
        <v>10</v>
      </c>
      <c r="B321" s="77">
        <v>85364900</v>
      </c>
      <c r="C321" s="6" t="s">
        <v>443</v>
      </c>
      <c r="D321" s="109">
        <v>1</v>
      </c>
      <c r="E321" s="106" t="s">
        <v>35</v>
      </c>
      <c r="F321" s="18">
        <v>102</v>
      </c>
      <c r="G321" s="67">
        <v>2491950</v>
      </c>
      <c r="H321" s="17">
        <v>0</v>
      </c>
      <c r="I321" s="67">
        <v>0</v>
      </c>
      <c r="J321" s="12" t="s">
        <v>23</v>
      </c>
    </row>
    <row r="322" spans="1:10" ht="21">
      <c r="A322" s="6">
        <v>11</v>
      </c>
      <c r="B322" s="68">
        <v>9011110</v>
      </c>
      <c r="C322" s="6" t="s">
        <v>418</v>
      </c>
      <c r="D322" s="36">
        <v>51000</v>
      </c>
      <c r="E322" s="106" t="s">
        <v>14</v>
      </c>
      <c r="F322" s="18">
        <v>51000</v>
      </c>
      <c r="G322" s="67">
        <v>2117097</v>
      </c>
      <c r="H322" s="17">
        <v>105854</v>
      </c>
      <c r="I322" s="67">
        <v>0</v>
      </c>
      <c r="J322" s="12"/>
    </row>
    <row r="323" spans="1:10" ht="21">
      <c r="A323" s="6">
        <v>12</v>
      </c>
      <c r="B323" s="68">
        <v>84742021</v>
      </c>
      <c r="C323" s="6" t="s">
        <v>444</v>
      </c>
      <c r="D323" s="109">
        <v>1</v>
      </c>
      <c r="E323" s="106" t="s">
        <v>35</v>
      </c>
      <c r="F323" s="17">
        <v>13850</v>
      </c>
      <c r="G323" s="60">
        <v>1555392</v>
      </c>
      <c r="H323" s="18">
        <v>0</v>
      </c>
      <c r="I323" s="67">
        <v>0</v>
      </c>
      <c r="J323" s="12" t="s">
        <v>23</v>
      </c>
    </row>
    <row r="324" spans="1:10" ht="21">
      <c r="A324" s="6">
        <v>13</v>
      </c>
      <c r="B324" s="77">
        <v>44013000</v>
      </c>
      <c r="C324" s="6" t="s">
        <v>28</v>
      </c>
      <c r="D324" s="36">
        <v>1225000</v>
      </c>
      <c r="E324" s="106" t="s">
        <v>14</v>
      </c>
      <c r="F324" s="18">
        <v>1225000</v>
      </c>
      <c r="G324" s="67">
        <v>1225000</v>
      </c>
      <c r="H324" s="91">
        <v>12250</v>
      </c>
      <c r="I324" s="67">
        <v>86591</v>
      </c>
      <c r="J324" s="12"/>
    </row>
    <row r="325" spans="1:10" ht="21">
      <c r="A325" s="6">
        <v>14</v>
      </c>
      <c r="B325" s="77">
        <v>85171200</v>
      </c>
      <c r="C325" s="6" t="s">
        <v>144</v>
      </c>
      <c r="D325" s="109">
        <v>2846</v>
      </c>
      <c r="E325" s="106" t="s">
        <v>145</v>
      </c>
      <c r="F325" s="17">
        <v>426</v>
      </c>
      <c r="G325" s="60">
        <v>1204381</v>
      </c>
      <c r="H325" s="18">
        <v>0</v>
      </c>
      <c r="I325" s="67">
        <v>84306</v>
      </c>
      <c r="J325" s="12"/>
    </row>
    <row r="326" spans="1:10" ht="21">
      <c r="A326" s="6">
        <v>15</v>
      </c>
      <c r="B326" s="68">
        <v>12119099</v>
      </c>
      <c r="C326" s="6" t="s">
        <v>445</v>
      </c>
      <c r="D326" s="188">
        <v>238811</v>
      </c>
      <c r="E326" s="106" t="s">
        <v>14</v>
      </c>
      <c r="F326" s="18">
        <v>238811</v>
      </c>
      <c r="G326" s="67">
        <v>1040955</v>
      </c>
      <c r="H326" s="17">
        <v>25222</v>
      </c>
      <c r="I326" s="157">
        <v>0</v>
      </c>
      <c r="J326" s="12"/>
    </row>
    <row r="327" spans="1:10" ht="21">
      <c r="A327" s="6">
        <v>16</v>
      </c>
      <c r="B327" s="6">
        <v>44123100</v>
      </c>
      <c r="C327" s="6" t="s">
        <v>26</v>
      </c>
      <c r="D327" s="156">
        <v>85.017</v>
      </c>
      <c r="E327" s="106" t="s">
        <v>12</v>
      </c>
      <c r="F327" s="18">
        <v>85017</v>
      </c>
      <c r="G327" s="67">
        <v>943338</v>
      </c>
      <c r="H327" s="107">
        <v>47166</v>
      </c>
      <c r="I327" s="67">
        <v>69333</v>
      </c>
      <c r="J327" s="12"/>
    </row>
    <row r="328" spans="1:10" ht="21">
      <c r="A328" s="6">
        <v>17</v>
      </c>
      <c r="B328" s="77">
        <v>91021900</v>
      </c>
      <c r="C328" s="6" t="s">
        <v>30</v>
      </c>
      <c r="D328" s="109">
        <v>188903</v>
      </c>
      <c r="E328" s="106" t="s">
        <v>31</v>
      </c>
      <c r="F328" s="18">
        <v>6246</v>
      </c>
      <c r="G328" s="67">
        <v>844781.96</v>
      </c>
      <c r="H328" s="91">
        <v>42231.17</v>
      </c>
      <c r="I328" s="150">
        <v>62082.19</v>
      </c>
      <c r="J328" s="12"/>
    </row>
    <row r="329" spans="1:10" ht="21">
      <c r="A329" s="6">
        <v>18</v>
      </c>
      <c r="B329" s="185">
        <v>4202</v>
      </c>
      <c r="C329" s="6" t="s">
        <v>32</v>
      </c>
      <c r="D329" s="127">
        <v>227599</v>
      </c>
      <c r="E329" s="106" t="s">
        <v>33</v>
      </c>
      <c r="F329" s="10">
        <v>11445</v>
      </c>
      <c r="G329" s="69">
        <v>866914.5299999998</v>
      </c>
      <c r="H329" s="10">
        <v>3504.78</v>
      </c>
      <c r="I329" s="75">
        <v>60929.35999999998</v>
      </c>
      <c r="J329" s="12"/>
    </row>
    <row r="330" spans="1:10" ht="21">
      <c r="A330" s="6">
        <v>19</v>
      </c>
      <c r="B330" s="68">
        <v>7069000</v>
      </c>
      <c r="C330" s="6" t="s">
        <v>345</v>
      </c>
      <c r="D330" s="36">
        <v>122750</v>
      </c>
      <c r="E330" s="106" t="s">
        <v>14</v>
      </c>
      <c r="F330" s="18">
        <v>122750</v>
      </c>
      <c r="G330" s="67">
        <v>613750</v>
      </c>
      <c r="H330" s="17">
        <v>0</v>
      </c>
      <c r="I330" s="67">
        <v>0</v>
      </c>
      <c r="J330" s="12"/>
    </row>
    <row r="331" spans="1:10" ht="21">
      <c r="A331" s="6">
        <v>20</v>
      </c>
      <c r="B331" s="6" t="s">
        <v>41</v>
      </c>
      <c r="C331" s="136" t="s">
        <v>42</v>
      </c>
      <c r="D331" s="27">
        <v>1505824</v>
      </c>
      <c r="E331" s="106" t="s">
        <v>41</v>
      </c>
      <c r="F331" s="10">
        <v>352321</v>
      </c>
      <c r="G331" s="41">
        <v>6499604.700000002</v>
      </c>
      <c r="H331" s="10">
        <v>345932.8500000001</v>
      </c>
      <c r="I331" s="92">
        <v>405203.02</v>
      </c>
      <c r="J331" s="12"/>
    </row>
    <row r="332" spans="1:10" ht="21">
      <c r="A332" s="63" t="s">
        <v>43</v>
      </c>
      <c r="B332" s="63"/>
      <c r="C332" s="63"/>
      <c r="D332" s="85"/>
      <c r="E332" s="85"/>
      <c r="F332" s="86">
        <f>F312+F313+F314+F315+F316+F317+F318+F319+F320+F321+F322+F323+F324+F325+F326+F327+F328+F329+F330+F331</f>
        <v>12897611</v>
      </c>
      <c r="G332" s="189">
        <f>G312+G313+G314+G315+G316+G317+G318+G319+G320+G321+G322+G323+G324+G325+G326+G327+G328+G329+G330+G331</f>
        <v>113691654.62</v>
      </c>
      <c r="H332" s="86">
        <f>H312+H313+H314+H315+H316+H317+H318+H319+H320+H321+H322+H323+H324+H325+H326+H327+H328+H329+H330+H331</f>
        <v>1398042</v>
      </c>
      <c r="I332" s="189">
        <f>I312+I313+I314+I315+I316+I317+I318+I319+I320+I321+I322+I323+I324+I325+I326+I327+I328+I329+I330+I331</f>
        <v>2667652.9999999995</v>
      </c>
      <c r="J332" s="59"/>
    </row>
    <row r="333" spans="3:9" ht="21">
      <c r="C333" s="52"/>
      <c r="D333" s="138"/>
      <c r="F333" s="60"/>
      <c r="G333" s="60"/>
      <c r="H333" s="60"/>
      <c r="I333" s="60"/>
    </row>
    <row r="334" spans="2:9" ht="21">
      <c r="B334" s="52" t="s">
        <v>229</v>
      </c>
      <c r="C334" s="52"/>
      <c r="D334" s="138"/>
      <c r="E334" s="61"/>
      <c r="F334" s="60"/>
      <c r="G334" s="60"/>
      <c r="H334" s="60"/>
      <c r="I334" s="60"/>
    </row>
    <row r="335" spans="3:9" ht="21">
      <c r="C335" s="52"/>
      <c r="D335" s="138"/>
      <c r="F335" s="60"/>
      <c r="G335" s="60"/>
      <c r="H335" s="60"/>
      <c r="I335" s="60"/>
    </row>
  </sheetData>
  <sheetProtection/>
  <mergeCells count="50">
    <mergeCell ref="D311:E311"/>
    <mergeCell ref="A332:E332"/>
    <mergeCell ref="B247:C247"/>
    <mergeCell ref="A282:J282"/>
    <mergeCell ref="D283:E283"/>
    <mergeCell ref="A304:E304"/>
    <mergeCell ref="A309:J309"/>
    <mergeCell ref="A310:J310"/>
    <mergeCell ref="A253:J253"/>
    <mergeCell ref="A254:J254"/>
    <mergeCell ref="D255:E255"/>
    <mergeCell ref="A276:E276"/>
    <mergeCell ref="A281:J281"/>
    <mergeCell ref="A225:H225"/>
    <mergeCell ref="A226:H226"/>
    <mergeCell ref="B248:C248"/>
    <mergeCell ref="A249:C249"/>
    <mergeCell ref="D227:E227"/>
    <mergeCell ref="A29:J29"/>
    <mergeCell ref="A30:J30"/>
    <mergeCell ref="D31:E31"/>
    <mergeCell ref="A52:E52"/>
    <mergeCell ref="A1:J1"/>
    <mergeCell ref="A2:J2"/>
    <mergeCell ref="D3:E3"/>
    <mergeCell ref="A24:E24"/>
    <mergeCell ref="A85:J85"/>
    <mergeCell ref="A86:J86"/>
    <mergeCell ref="D87:E87"/>
    <mergeCell ref="A108:E108"/>
    <mergeCell ref="A57:J57"/>
    <mergeCell ref="A58:J58"/>
    <mergeCell ref="D59:E59"/>
    <mergeCell ref="A80:E80"/>
    <mergeCell ref="A141:J141"/>
    <mergeCell ref="A142:J142"/>
    <mergeCell ref="D143:E143"/>
    <mergeCell ref="A164:E164"/>
    <mergeCell ref="A113:J113"/>
    <mergeCell ref="A114:J114"/>
    <mergeCell ref="D115:E115"/>
    <mergeCell ref="A136:E136"/>
    <mergeCell ref="A197:J197"/>
    <mergeCell ref="A198:J198"/>
    <mergeCell ref="D199:E199"/>
    <mergeCell ref="A220:E220"/>
    <mergeCell ref="A169:J169"/>
    <mergeCell ref="A170:J170"/>
    <mergeCell ref="D171:E171"/>
    <mergeCell ref="A192:E192"/>
  </mergeCells>
  <printOptions/>
  <pageMargins left="0.31496062992125984" right="0.11811023622047245" top="0.1968503937007874" bottom="0.1968503937007874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2"/>
  <sheetViews>
    <sheetView zoomScalePageLayoutView="0" workbookViewId="0" topLeftCell="A819">
      <selection activeCell="A835" sqref="A835"/>
    </sheetView>
  </sheetViews>
  <sheetFormatPr defaultColWidth="9.140625" defaultRowHeight="15"/>
  <cols>
    <col min="1" max="1" width="6.57421875" style="225" customWidth="1"/>
    <col min="2" max="2" width="28.421875" style="225" customWidth="1"/>
    <col min="3" max="4" width="13.7109375" style="225" bestFit="1" customWidth="1"/>
    <col min="5" max="5" width="7.421875" style="225" bestFit="1" customWidth="1"/>
    <col min="6" max="6" width="14.7109375" style="225" bestFit="1" customWidth="1"/>
    <col min="7" max="7" width="8.28125" style="225" customWidth="1"/>
    <col min="8" max="16384" width="9.00390625" style="225" customWidth="1"/>
  </cols>
  <sheetData>
    <row r="1" spans="1:7" ht="21">
      <c r="A1" s="224" t="s">
        <v>45</v>
      </c>
      <c r="B1" s="224"/>
      <c r="C1" s="224"/>
      <c r="D1" s="224"/>
      <c r="E1" s="224"/>
      <c r="F1" s="224"/>
      <c r="G1" s="224"/>
    </row>
    <row r="2" spans="1:7" ht="21">
      <c r="A2" s="224" t="s">
        <v>1</v>
      </c>
      <c r="B2" s="224"/>
      <c r="C2" s="224"/>
      <c r="D2" s="224"/>
      <c r="E2" s="224"/>
      <c r="F2" s="224"/>
      <c r="G2" s="224"/>
    </row>
    <row r="3" spans="1:7" ht="21">
      <c r="A3" s="226" t="s">
        <v>46</v>
      </c>
      <c r="B3" s="226" t="s">
        <v>47</v>
      </c>
      <c r="C3" s="227" t="s">
        <v>48</v>
      </c>
      <c r="D3" s="228" t="s">
        <v>49</v>
      </c>
      <c r="E3" s="228"/>
      <c r="F3" s="229" t="s">
        <v>50</v>
      </c>
      <c r="G3" s="226" t="s">
        <v>10</v>
      </c>
    </row>
    <row r="4" spans="1:7" ht="21">
      <c r="A4" s="50">
        <v>1</v>
      </c>
      <c r="B4" s="196" t="s">
        <v>51</v>
      </c>
      <c r="C4" s="197">
        <v>2027721</v>
      </c>
      <c r="D4" s="96">
        <v>1309126</v>
      </c>
      <c r="E4" s="198" t="s">
        <v>52</v>
      </c>
      <c r="F4" s="19">
        <v>87962474.4</v>
      </c>
      <c r="G4" s="19"/>
    </row>
    <row r="5" spans="1:7" ht="21">
      <c r="A5" s="50">
        <v>2</v>
      </c>
      <c r="B5" s="196" t="s">
        <v>53</v>
      </c>
      <c r="C5" s="197">
        <v>4097159</v>
      </c>
      <c r="D5" s="96">
        <v>4986554</v>
      </c>
      <c r="E5" s="198" t="s">
        <v>54</v>
      </c>
      <c r="F5" s="19">
        <v>84647897</v>
      </c>
      <c r="G5" s="19"/>
    </row>
    <row r="6" spans="1:7" ht="21">
      <c r="A6" s="50">
        <v>3</v>
      </c>
      <c r="B6" s="196" t="s">
        <v>55</v>
      </c>
      <c r="C6" s="197">
        <v>2662725</v>
      </c>
      <c r="D6" s="96">
        <v>3639500</v>
      </c>
      <c r="E6" s="198" t="s">
        <v>54</v>
      </c>
      <c r="F6" s="19">
        <v>67224922</v>
      </c>
      <c r="G6" s="19"/>
    </row>
    <row r="7" spans="1:7" ht="21">
      <c r="A7" s="50">
        <v>4</v>
      </c>
      <c r="B7" s="196" t="s">
        <v>56</v>
      </c>
      <c r="C7" s="197">
        <v>2659616.92</v>
      </c>
      <c r="D7" s="96">
        <v>639120</v>
      </c>
      <c r="E7" s="198" t="s">
        <v>52</v>
      </c>
      <c r="F7" s="19">
        <v>41395987</v>
      </c>
      <c r="G7" s="19"/>
    </row>
    <row r="8" spans="1:7" ht="21">
      <c r="A8" s="50">
        <v>5</v>
      </c>
      <c r="B8" s="196" t="s">
        <v>57</v>
      </c>
      <c r="C8" s="197">
        <v>51721</v>
      </c>
      <c r="D8" s="96">
        <v>27</v>
      </c>
      <c r="E8" s="198" t="s">
        <v>58</v>
      </c>
      <c r="F8" s="19">
        <v>24335515</v>
      </c>
      <c r="G8" s="19"/>
    </row>
    <row r="9" spans="1:7" ht="21">
      <c r="A9" s="50">
        <v>6</v>
      </c>
      <c r="B9" s="196" t="s">
        <v>59</v>
      </c>
      <c r="C9" s="197">
        <v>74069</v>
      </c>
      <c r="D9" s="96">
        <v>7461</v>
      </c>
      <c r="E9" s="198" t="s">
        <v>52</v>
      </c>
      <c r="F9" s="19">
        <v>12786224</v>
      </c>
      <c r="G9" s="19"/>
    </row>
    <row r="10" spans="1:7" ht="21">
      <c r="A10" s="50">
        <v>7</v>
      </c>
      <c r="B10" s="196" t="s">
        <v>60</v>
      </c>
      <c r="C10" s="197">
        <v>6865070</v>
      </c>
      <c r="D10" s="96">
        <v>5272570</v>
      </c>
      <c r="E10" s="198" t="s">
        <v>61</v>
      </c>
      <c r="F10" s="19">
        <v>12565331</v>
      </c>
      <c r="G10" s="19"/>
    </row>
    <row r="11" spans="1:7" ht="21">
      <c r="A11" s="50">
        <v>8</v>
      </c>
      <c r="B11" s="196" t="s">
        <v>62</v>
      </c>
      <c r="C11" s="197">
        <v>99631</v>
      </c>
      <c r="D11" s="96">
        <v>77531</v>
      </c>
      <c r="E11" s="198" t="s">
        <v>63</v>
      </c>
      <c r="F11" s="19">
        <v>10475479</v>
      </c>
      <c r="G11" s="19"/>
    </row>
    <row r="12" spans="1:7" ht="21">
      <c r="A12" s="50">
        <v>9</v>
      </c>
      <c r="B12" s="196" t="s">
        <v>64</v>
      </c>
      <c r="C12" s="197">
        <v>7670</v>
      </c>
      <c r="D12" s="96">
        <v>36209</v>
      </c>
      <c r="E12" s="198" t="s">
        <v>52</v>
      </c>
      <c r="F12" s="19">
        <v>6527590</v>
      </c>
      <c r="G12" s="19"/>
    </row>
    <row r="13" spans="1:7" ht="21">
      <c r="A13" s="50">
        <v>10</v>
      </c>
      <c r="B13" s="196" t="s">
        <v>65</v>
      </c>
      <c r="C13" s="197">
        <v>62200</v>
      </c>
      <c r="D13" s="96">
        <v>3472</v>
      </c>
      <c r="E13" s="198" t="s">
        <v>66</v>
      </c>
      <c r="F13" s="19">
        <v>6443204</v>
      </c>
      <c r="G13" s="19"/>
    </row>
    <row r="14" spans="1:7" ht="21">
      <c r="A14" s="50">
        <v>11</v>
      </c>
      <c r="B14" s="196" t="s">
        <v>67</v>
      </c>
      <c r="C14" s="197">
        <v>117039</v>
      </c>
      <c r="D14" s="96">
        <v>123106</v>
      </c>
      <c r="E14" s="198" t="s">
        <v>54</v>
      </c>
      <c r="F14" s="19">
        <v>6391094</v>
      </c>
      <c r="G14" s="19"/>
    </row>
    <row r="15" spans="1:7" ht="21">
      <c r="A15" s="50">
        <v>12</v>
      </c>
      <c r="B15" s="196" t="s">
        <v>68</v>
      </c>
      <c r="C15" s="197">
        <v>20700</v>
      </c>
      <c r="D15" s="96">
        <v>180</v>
      </c>
      <c r="E15" s="198" t="s">
        <v>52</v>
      </c>
      <c r="F15" s="19">
        <v>5738300</v>
      </c>
      <c r="G15" s="19"/>
    </row>
    <row r="16" spans="1:7" ht="21">
      <c r="A16" s="50">
        <v>13</v>
      </c>
      <c r="B16" s="196" t="s">
        <v>69</v>
      </c>
      <c r="C16" s="197">
        <v>18438</v>
      </c>
      <c r="D16" s="96">
        <v>7</v>
      </c>
      <c r="E16" s="198" t="s">
        <v>58</v>
      </c>
      <c r="F16" s="19">
        <v>4480011</v>
      </c>
      <c r="G16" s="19"/>
    </row>
    <row r="17" spans="1:7" ht="21">
      <c r="A17" s="50">
        <v>14</v>
      </c>
      <c r="B17" s="196" t="s">
        <v>70</v>
      </c>
      <c r="C17" s="197">
        <v>206520</v>
      </c>
      <c r="D17" s="96">
        <v>120849</v>
      </c>
      <c r="E17" s="198" t="s">
        <v>52</v>
      </c>
      <c r="F17" s="19">
        <v>3963723</v>
      </c>
      <c r="G17" s="19"/>
    </row>
    <row r="18" spans="1:7" ht="21">
      <c r="A18" s="50">
        <v>15</v>
      </c>
      <c r="B18" s="196" t="s">
        <v>71</v>
      </c>
      <c r="C18" s="197">
        <v>231640</v>
      </c>
      <c r="D18" s="96">
        <v>231640</v>
      </c>
      <c r="E18" s="198" t="s">
        <v>54</v>
      </c>
      <c r="F18" s="19">
        <v>3768394</v>
      </c>
      <c r="G18" s="19"/>
    </row>
    <row r="19" spans="1:7" ht="21">
      <c r="A19" s="50">
        <v>16</v>
      </c>
      <c r="B19" s="196" t="s">
        <v>72</v>
      </c>
      <c r="C19" s="197">
        <v>15809</v>
      </c>
      <c r="D19" s="96">
        <v>12064</v>
      </c>
      <c r="E19" s="198" t="s">
        <v>52</v>
      </c>
      <c r="F19" s="19">
        <v>3366986</v>
      </c>
      <c r="G19" s="19"/>
    </row>
    <row r="20" spans="1:7" ht="21">
      <c r="A20" s="50">
        <v>17</v>
      </c>
      <c r="B20" s="196" t="s">
        <v>73</v>
      </c>
      <c r="C20" s="197">
        <v>33750</v>
      </c>
      <c r="D20" s="96">
        <v>150</v>
      </c>
      <c r="E20" s="198" t="s">
        <v>58</v>
      </c>
      <c r="F20" s="19">
        <v>3075000</v>
      </c>
      <c r="G20" s="19"/>
    </row>
    <row r="21" spans="1:7" ht="21">
      <c r="A21" s="50">
        <v>18</v>
      </c>
      <c r="B21" s="196" t="s">
        <v>74</v>
      </c>
      <c r="C21" s="197">
        <v>165620</v>
      </c>
      <c r="D21" s="96">
        <v>169000</v>
      </c>
      <c r="E21" s="198" t="s">
        <v>54</v>
      </c>
      <c r="F21" s="19">
        <v>2826272</v>
      </c>
      <c r="G21" s="19"/>
    </row>
    <row r="22" spans="1:7" ht="21">
      <c r="A22" s="50">
        <v>19</v>
      </c>
      <c r="B22" s="196" t="s">
        <v>75</v>
      </c>
      <c r="C22" s="197">
        <v>219550</v>
      </c>
      <c r="D22" s="96">
        <v>41141</v>
      </c>
      <c r="E22" s="198" t="s">
        <v>61</v>
      </c>
      <c r="F22" s="19">
        <v>2717660</v>
      </c>
      <c r="G22" s="19"/>
    </row>
    <row r="23" spans="1:7" ht="21">
      <c r="A23" s="50">
        <v>20</v>
      </c>
      <c r="B23" s="196" t="s">
        <v>76</v>
      </c>
      <c r="C23" s="197">
        <v>25884</v>
      </c>
      <c r="D23" s="96">
        <v>49158</v>
      </c>
      <c r="E23" s="198" t="s">
        <v>52</v>
      </c>
      <c r="F23" s="19">
        <v>2412656</v>
      </c>
      <c r="G23" s="19"/>
    </row>
    <row r="24" spans="1:7" ht="21">
      <c r="A24" s="50">
        <v>21</v>
      </c>
      <c r="B24" s="196" t="s">
        <v>77</v>
      </c>
      <c r="C24" s="197">
        <v>207560</v>
      </c>
      <c r="D24" s="96">
        <v>24571</v>
      </c>
      <c r="E24" s="198" t="s">
        <v>61</v>
      </c>
      <c r="F24" s="19">
        <v>2146500</v>
      </c>
      <c r="G24" s="19"/>
    </row>
    <row r="25" spans="1:7" ht="21">
      <c r="A25" s="50">
        <v>22</v>
      </c>
      <c r="B25" s="196" t="s">
        <v>78</v>
      </c>
      <c r="C25" s="197">
        <v>14177</v>
      </c>
      <c r="D25" s="96">
        <v>1404</v>
      </c>
      <c r="E25" s="198" t="s">
        <v>58</v>
      </c>
      <c r="F25" s="19">
        <v>1895617</v>
      </c>
      <c r="G25" s="19"/>
    </row>
    <row r="26" spans="1:7" ht="21">
      <c r="A26" s="50">
        <v>23</v>
      </c>
      <c r="B26" s="196" t="s">
        <v>79</v>
      </c>
      <c r="C26" s="197">
        <v>47380</v>
      </c>
      <c r="D26" s="96">
        <v>7</v>
      </c>
      <c r="E26" s="198" t="s">
        <v>58</v>
      </c>
      <c r="F26" s="19">
        <v>1584000</v>
      </c>
      <c r="G26" s="19"/>
    </row>
    <row r="27" spans="1:7" ht="21">
      <c r="A27" s="50">
        <v>24</v>
      </c>
      <c r="B27" s="196" t="s">
        <v>80</v>
      </c>
      <c r="C27" s="197">
        <v>8897</v>
      </c>
      <c r="D27" s="96">
        <v>419</v>
      </c>
      <c r="E27" s="198" t="s">
        <v>52</v>
      </c>
      <c r="F27" s="19">
        <v>1162581</v>
      </c>
      <c r="G27" s="19"/>
    </row>
    <row r="28" spans="1:7" ht="21">
      <c r="A28" s="50">
        <v>25</v>
      </c>
      <c r="B28" s="196" t="s">
        <v>81</v>
      </c>
      <c r="C28" s="197">
        <v>29825</v>
      </c>
      <c r="D28" s="96">
        <v>23272</v>
      </c>
      <c r="E28" s="198" t="s">
        <v>52</v>
      </c>
      <c r="F28" s="19">
        <v>900415</v>
      </c>
      <c r="G28" s="19"/>
    </row>
    <row r="29" spans="1:7" ht="21">
      <c r="A29" s="50">
        <v>26</v>
      </c>
      <c r="B29" s="196" t="s">
        <v>82</v>
      </c>
      <c r="C29" s="197">
        <v>35500</v>
      </c>
      <c r="D29" s="96">
        <v>240</v>
      </c>
      <c r="E29" s="198" t="s">
        <v>83</v>
      </c>
      <c r="F29" s="19">
        <v>801816</v>
      </c>
      <c r="G29" s="19"/>
    </row>
    <row r="30" spans="1:7" ht="21">
      <c r="A30" s="50">
        <v>27</v>
      </c>
      <c r="B30" s="196" t="s">
        <v>84</v>
      </c>
      <c r="C30" s="197">
        <v>32400</v>
      </c>
      <c r="D30" s="96">
        <v>40000</v>
      </c>
      <c r="E30" s="198" t="s">
        <v>54</v>
      </c>
      <c r="F30" s="19">
        <v>699339</v>
      </c>
      <c r="G30" s="19"/>
    </row>
    <row r="31" spans="1:7" ht="21">
      <c r="A31" s="50">
        <v>28</v>
      </c>
      <c r="B31" s="196" t="s">
        <v>85</v>
      </c>
      <c r="C31" s="197">
        <v>26130</v>
      </c>
      <c r="D31" s="96">
        <v>603000</v>
      </c>
      <c r="E31" s="198" t="s">
        <v>86</v>
      </c>
      <c r="F31" s="19">
        <v>452250</v>
      </c>
      <c r="G31" s="19"/>
    </row>
    <row r="32" spans="1:7" ht="21">
      <c r="A32" s="50">
        <v>29</v>
      </c>
      <c r="B32" s="196" t="s">
        <v>87</v>
      </c>
      <c r="C32" s="197">
        <v>336</v>
      </c>
      <c r="D32" s="96">
        <v>45</v>
      </c>
      <c r="E32" s="198" t="s">
        <v>52</v>
      </c>
      <c r="F32" s="19">
        <v>415205</v>
      </c>
      <c r="G32" s="19"/>
    </row>
    <row r="33" spans="1:7" ht="21">
      <c r="A33" s="50">
        <v>30</v>
      </c>
      <c r="B33" s="196" t="s">
        <v>88</v>
      </c>
      <c r="C33" s="197">
        <v>2290</v>
      </c>
      <c r="D33" s="96">
        <v>3</v>
      </c>
      <c r="E33" s="198" t="s">
        <v>52</v>
      </c>
      <c r="F33" s="19">
        <v>380500</v>
      </c>
      <c r="G33" s="19"/>
    </row>
    <row r="34" spans="1:7" ht="21">
      <c r="A34" s="50">
        <v>31</v>
      </c>
      <c r="B34" s="196" t="s">
        <v>89</v>
      </c>
      <c r="C34" s="197">
        <v>12000</v>
      </c>
      <c r="D34" s="96">
        <v>8000</v>
      </c>
      <c r="E34" s="198" t="s">
        <v>90</v>
      </c>
      <c r="F34" s="19">
        <v>280000</v>
      </c>
      <c r="G34" s="230"/>
    </row>
    <row r="35" spans="1:7" ht="21">
      <c r="A35" s="50">
        <v>32</v>
      </c>
      <c r="B35" s="196" t="s">
        <v>91</v>
      </c>
      <c r="C35" s="197">
        <v>1827</v>
      </c>
      <c r="D35" s="96">
        <v>1554</v>
      </c>
      <c r="E35" s="198" t="s">
        <v>52</v>
      </c>
      <c r="F35" s="19">
        <v>158858</v>
      </c>
      <c r="G35" s="230"/>
    </row>
    <row r="36" spans="1:7" ht="21">
      <c r="A36" s="50">
        <v>33</v>
      </c>
      <c r="B36" s="196" t="s">
        <v>92</v>
      </c>
      <c r="C36" s="197">
        <v>26</v>
      </c>
      <c r="D36" s="96">
        <v>17</v>
      </c>
      <c r="E36" s="198" t="s">
        <v>93</v>
      </c>
      <c r="F36" s="19">
        <v>112640</v>
      </c>
      <c r="G36" s="231"/>
    </row>
    <row r="37" spans="1:7" ht="21">
      <c r="A37" s="50">
        <v>34</v>
      </c>
      <c r="B37" s="196" t="s">
        <v>94</v>
      </c>
      <c r="C37" s="197">
        <v>8000</v>
      </c>
      <c r="D37" s="96">
        <v>8000</v>
      </c>
      <c r="E37" s="198" t="s">
        <v>95</v>
      </c>
      <c r="F37" s="19">
        <v>60000</v>
      </c>
      <c r="G37" s="19"/>
    </row>
    <row r="38" spans="1:7" ht="21">
      <c r="A38" s="50">
        <v>35</v>
      </c>
      <c r="B38" s="196" t="s">
        <v>96</v>
      </c>
      <c r="C38" s="197">
        <v>135</v>
      </c>
      <c r="D38" s="96">
        <v>52</v>
      </c>
      <c r="E38" s="198" t="s">
        <v>52</v>
      </c>
      <c r="F38" s="19">
        <v>53910</v>
      </c>
      <c r="G38" s="19"/>
    </row>
    <row r="39" spans="1:7" ht="21">
      <c r="A39" s="50">
        <v>36</v>
      </c>
      <c r="B39" s="196" t="s">
        <v>97</v>
      </c>
      <c r="C39" s="197">
        <v>384</v>
      </c>
      <c r="D39" s="96">
        <v>64</v>
      </c>
      <c r="E39" s="198" t="s">
        <v>93</v>
      </c>
      <c r="F39" s="19">
        <v>44000</v>
      </c>
      <c r="G39" s="19"/>
    </row>
    <row r="40" spans="1:7" ht="21">
      <c r="A40" s="50">
        <v>37</v>
      </c>
      <c r="B40" s="196" t="s">
        <v>98</v>
      </c>
      <c r="C40" s="197">
        <v>2550</v>
      </c>
      <c r="D40" s="96">
        <v>150</v>
      </c>
      <c r="E40" s="198" t="s">
        <v>83</v>
      </c>
      <c r="F40" s="19">
        <v>35107</v>
      </c>
      <c r="G40" s="19"/>
    </row>
    <row r="41" spans="1:7" ht="21">
      <c r="A41" s="50">
        <v>38</v>
      </c>
      <c r="B41" s="196" t="s">
        <v>99</v>
      </c>
      <c r="C41" s="197">
        <v>19</v>
      </c>
      <c r="D41" s="96">
        <v>116</v>
      </c>
      <c r="E41" s="198" t="s">
        <v>52</v>
      </c>
      <c r="F41" s="19">
        <v>25258</v>
      </c>
      <c r="G41" s="19"/>
    </row>
    <row r="42" spans="1:7" ht="21">
      <c r="A42" s="50">
        <v>39</v>
      </c>
      <c r="B42" s="196" t="s">
        <v>100</v>
      </c>
      <c r="C42" s="197">
        <v>5</v>
      </c>
      <c r="D42" s="96">
        <v>10</v>
      </c>
      <c r="E42" s="198" t="s">
        <v>52</v>
      </c>
      <c r="F42" s="19">
        <v>20970</v>
      </c>
      <c r="G42" s="19"/>
    </row>
    <row r="43" spans="1:7" ht="21">
      <c r="A43" s="50">
        <v>40</v>
      </c>
      <c r="B43" s="196" t="s">
        <v>101</v>
      </c>
      <c r="C43" s="197">
        <v>240</v>
      </c>
      <c r="D43" s="96">
        <v>240</v>
      </c>
      <c r="E43" s="198" t="s">
        <v>54</v>
      </c>
      <c r="F43" s="19">
        <v>18369</v>
      </c>
      <c r="G43" s="19"/>
    </row>
    <row r="44" spans="1:7" ht="21">
      <c r="A44" s="50">
        <v>41</v>
      </c>
      <c r="B44" s="196" t="s">
        <v>102</v>
      </c>
      <c r="C44" s="197">
        <v>20</v>
      </c>
      <c r="D44" s="96">
        <v>2</v>
      </c>
      <c r="E44" s="198" t="s">
        <v>93</v>
      </c>
      <c r="F44" s="19">
        <v>16600</v>
      </c>
      <c r="G44" s="19"/>
    </row>
    <row r="45" spans="1:7" ht="21">
      <c r="A45" s="50">
        <v>42</v>
      </c>
      <c r="B45" s="196" t="s">
        <v>103</v>
      </c>
      <c r="C45" s="197">
        <v>4100</v>
      </c>
      <c r="D45" s="96">
        <v>122</v>
      </c>
      <c r="E45" s="198" t="s">
        <v>90</v>
      </c>
      <c r="F45" s="19">
        <v>10900</v>
      </c>
      <c r="G45" s="19"/>
    </row>
    <row r="46" spans="1:7" ht="21">
      <c r="A46" s="50">
        <v>43</v>
      </c>
      <c r="B46" s="196" t="s">
        <v>104</v>
      </c>
      <c r="C46" s="197">
        <v>81</v>
      </c>
      <c r="D46" s="96">
        <v>90</v>
      </c>
      <c r="E46" s="198" t="s">
        <v>93</v>
      </c>
      <c r="F46" s="19">
        <v>6570</v>
      </c>
      <c r="G46" s="19"/>
    </row>
    <row r="47" spans="1:7" ht="21">
      <c r="A47" s="50"/>
      <c r="B47" s="199" t="s">
        <v>105</v>
      </c>
      <c r="C47" s="200">
        <v>20096414.92</v>
      </c>
      <c r="D47" s="201">
        <v>17430243</v>
      </c>
      <c r="E47" s="202"/>
      <c r="F47" s="203">
        <v>404386124.4</v>
      </c>
      <c r="G47" s="231"/>
    </row>
    <row r="48" spans="1:7" ht="21">
      <c r="A48" s="232" t="s">
        <v>106</v>
      </c>
      <c r="B48" s="232"/>
      <c r="C48" s="232"/>
      <c r="D48" s="232"/>
      <c r="E48" s="232"/>
      <c r="F48" s="232"/>
      <c r="G48" s="232"/>
    </row>
    <row r="49" spans="2:6" ht="21">
      <c r="B49" s="204"/>
      <c r="C49" s="205"/>
      <c r="D49" s="205"/>
      <c r="E49" s="206"/>
      <c r="F49" s="207"/>
    </row>
    <row r="69" spans="1:7" ht="21">
      <c r="A69" s="233" t="s">
        <v>146</v>
      </c>
      <c r="B69" s="233"/>
      <c r="C69" s="233"/>
      <c r="D69" s="233"/>
      <c r="E69" s="233"/>
      <c r="F69" s="233"/>
      <c r="G69" s="233"/>
    </row>
    <row r="70" spans="1:7" ht="21">
      <c r="A70" s="234" t="s">
        <v>147</v>
      </c>
      <c r="B70" s="234"/>
      <c r="C70" s="234"/>
      <c r="D70" s="234"/>
      <c r="E70" s="234"/>
      <c r="F70" s="234"/>
      <c r="G70" s="234"/>
    </row>
    <row r="71" spans="1:7" ht="21">
      <c r="A71" s="235" t="s">
        <v>46</v>
      </c>
      <c r="B71" s="235" t="s">
        <v>47</v>
      </c>
      <c r="C71" s="236" t="s">
        <v>48</v>
      </c>
      <c r="D71" s="237" t="s">
        <v>49</v>
      </c>
      <c r="E71" s="238"/>
      <c r="F71" s="236" t="s">
        <v>50</v>
      </c>
      <c r="G71" s="239" t="s">
        <v>10</v>
      </c>
    </row>
    <row r="72" spans="1:7" ht="21">
      <c r="A72" s="50">
        <v>1</v>
      </c>
      <c r="B72" s="208" t="s">
        <v>53</v>
      </c>
      <c r="C72" s="19">
        <v>4279962.76</v>
      </c>
      <c r="D72" s="96">
        <v>5078866</v>
      </c>
      <c r="E72" s="209" t="s">
        <v>54</v>
      </c>
      <c r="F72" s="19">
        <v>95647477.96000001</v>
      </c>
      <c r="G72" s="231"/>
    </row>
    <row r="73" spans="1:7" ht="21">
      <c r="A73" s="50">
        <v>2</v>
      </c>
      <c r="B73" s="208" t="s">
        <v>55</v>
      </c>
      <c r="C73" s="19">
        <v>3220240</v>
      </c>
      <c r="D73" s="96">
        <v>4407480</v>
      </c>
      <c r="E73" s="209" t="s">
        <v>54</v>
      </c>
      <c r="F73" s="19">
        <v>81244905.69</v>
      </c>
      <c r="G73" s="231"/>
    </row>
    <row r="74" spans="1:7" ht="21">
      <c r="A74" s="50">
        <v>3</v>
      </c>
      <c r="B74" s="208" t="s">
        <v>51</v>
      </c>
      <c r="C74" s="19">
        <v>2379704.0019999994</v>
      </c>
      <c r="D74" s="96">
        <v>671281</v>
      </c>
      <c r="E74" s="209" t="s">
        <v>52</v>
      </c>
      <c r="F74" s="19">
        <v>74365573.01</v>
      </c>
      <c r="G74" s="231"/>
    </row>
    <row r="75" spans="1:7" ht="21">
      <c r="A75" s="50">
        <v>4</v>
      </c>
      <c r="B75" s="208" t="s">
        <v>56</v>
      </c>
      <c r="C75" s="19">
        <v>3077898.409999999</v>
      </c>
      <c r="D75" s="96">
        <v>8135216</v>
      </c>
      <c r="E75" s="209" t="s">
        <v>52</v>
      </c>
      <c r="F75" s="19">
        <v>60185646.6</v>
      </c>
      <c r="G75" s="231"/>
    </row>
    <row r="76" spans="1:7" ht="21">
      <c r="A76" s="50">
        <v>5</v>
      </c>
      <c r="B76" s="208" t="s">
        <v>57</v>
      </c>
      <c r="C76" s="19">
        <v>50268</v>
      </c>
      <c r="D76" s="96">
        <v>27</v>
      </c>
      <c r="E76" s="209" t="s">
        <v>58</v>
      </c>
      <c r="F76" s="19">
        <v>24712202.69</v>
      </c>
      <c r="G76" s="231"/>
    </row>
    <row r="77" spans="1:7" ht="21">
      <c r="A77" s="50">
        <v>6</v>
      </c>
      <c r="B77" s="208" t="s">
        <v>60</v>
      </c>
      <c r="C77" s="19">
        <v>11443380</v>
      </c>
      <c r="D77" s="96">
        <v>7709000</v>
      </c>
      <c r="E77" s="209" t="s">
        <v>61</v>
      </c>
      <c r="F77" s="19">
        <v>20691523.85</v>
      </c>
      <c r="G77" s="231"/>
    </row>
    <row r="78" spans="1:7" ht="21">
      <c r="A78" s="50">
        <v>7</v>
      </c>
      <c r="B78" s="208" t="s">
        <v>59</v>
      </c>
      <c r="C78" s="19">
        <v>132665.2</v>
      </c>
      <c r="D78" s="96">
        <v>9971</v>
      </c>
      <c r="E78" s="209" t="s">
        <v>52</v>
      </c>
      <c r="F78" s="19">
        <v>20378112.13</v>
      </c>
      <c r="G78" s="231"/>
    </row>
    <row r="79" spans="1:7" ht="21">
      <c r="A79" s="50">
        <v>8</v>
      </c>
      <c r="B79" s="208" t="s">
        <v>62</v>
      </c>
      <c r="C79" s="19">
        <v>199487</v>
      </c>
      <c r="D79" s="96">
        <v>15139</v>
      </c>
      <c r="E79" s="209" t="s">
        <v>63</v>
      </c>
      <c r="F79" s="19">
        <v>11704401</v>
      </c>
      <c r="G79" s="231"/>
    </row>
    <row r="80" spans="1:7" ht="21">
      <c r="A80" s="50">
        <v>9</v>
      </c>
      <c r="B80" s="208" t="s">
        <v>76</v>
      </c>
      <c r="C80" s="19">
        <v>72067.4</v>
      </c>
      <c r="D80" s="96">
        <v>110486</v>
      </c>
      <c r="E80" s="209" t="s">
        <v>52</v>
      </c>
      <c r="F80" s="19">
        <v>8726065.92</v>
      </c>
      <c r="G80" s="231"/>
    </row>
    <row r="81" spans="1:7" ht="21">
      <c r="A81" s="50">
        <v>10</v>
      </c>
      <c r="B81" s="208" t="s">
        <v>73</v>
      </c>
      <c r="C81" s="19">
        <v>74761</v>
      </c>
      <c r="D81" s="96">
        <v>316</v>
      </c>
      <c r="E81" s="209" t="s">
        <v>58</v>
      </c>
      <c r="F81" s="19">
        <v>7569273</v>
      </c>
      <c r="G81" s="231"/>
    </row>
    <row r="82" spans="1:7" ht="21">
      <c r="A82" s="50">
        <v>11</v>
      </c>
      <c r="B82" s="208" t="s">
        <v>67</v>
      </c>
      <c r="C82" s="19">
        <v>129963</v>
      </c>
      <c r="D82" s="96">
        <v>111328</v>
      </c>
      <c r="E82" s="209" t="s">
        <v>54</v>
      </c>
      <c r="F82" s="19">
        <v>6870012</v>
      </c>
      <c r="G82" s="231"/>
    </row>
    <row r="83" spans="1:7" ht="21">
      <c r="A83" s="50">
        <v>12</v>
      </c>
      <c r="B83" s="208" t="s">
        <v>68</v>
      </c>
      <c r="C83" s="19">
        <v>22124</v>
      </c>
      <c r="D83" s="96">
        <v>201</v>
      </c>
      <c r="E83" s="209" t="s">
        <v>52</v>
      </c>
      <c r="F83" s="19">
        <v>6295942</v>
      </c>
      <c r="G83" s="231"/>
    </row>
    <row r="84" spans="1:7" ht="21">
      <c r="A84" s="50">
        <v>13</v>
      </c>
      <c r="B84" s="208" t="s">
        <v>84</v>
      </c>
      <c r="C84" s="19">
        <v>194400</v>
      </c>
      <c r="D84" s="96">
        <v>240000</v>
      </c>
      <c r="E84" s="209" t="s">
        <v>54</v>
      </c>
      <c r="F84" s="19">
        <v>4588104</v>
      </c>
      <c r="G84" s="231"/>
    </row>
    <row r="85" spans="1:7" ht="21">
      <c r="A85" s="50">
        <v>14</v>
      </c>
      <c r="B85" s="208" t="s">
        <v>64</v>
      </c>
      <c r="C85" s="19">
        <v>3132</v>
      </c>
      <c r="D85" s="96">
        <v>24187</v>
      </c>
      <c r="E85" s="209" t="s">
        <v>52</v>
      </c>
      <c r="F85" s="19">
        <v>4116906.52</v>
      </c>
      <c r="G85" s="231"/>
    </row>
    <row r="86" spans="1:7" ht="21">
      <c r="A86" s="50">
        <v>15</v>
      </c>
      <c r="B86" s="208" t="s">
        <v>70</v>
      </c>
      <c r="C86" s="19">
        <v>181275</v>
      </c>
      <c r="D86" s="96">
        <v>126705</v>
      </c>
      <c r="E86" s="209" t="s">
        <v>52</v>
      </c>
      <c r="F86" s="19">
        <v>3171462</v>
      </c>
      <c r="G86" s="231"/>
    </row>
    <row r="87" spans="1:7" ht="21">
      <c r="A87" s="50">
        <v>16</v>
      </c>
      <c r="B87" s="208" t="s">
        <v>72</v>
      </c>
      <c r="C87" s="19">
        <v>28283.32</v>
      </c>
      <c r="D87" s="96">
        <v>7304</v>
      </c>
      <c r="E87" s="209" t="s">
        <v>52</v>
      </c>
      <c r="F87" s="19">
        <v>2497191.6599999997</v>
      </c>
      <c r="G87" s="231"/>
    </row>
    <row r="88" spans="1:7" ht="21">
      <c r="A88" s="50">
        <v>17</v>
      </c>
      <c r="B88" s="208" t="s">
        <v>74</v>
      </c>
      <c r="C88" s="19">
        <v>123480</v>
      </c>
      <c r="D88" s="96">
        <v>126000</v>
      </c>
      <c r="E88" s="209" t="s">
        <v>54</v>
      </c>
      <c r="F88" s="19">
        <v>2225285.61</v>
      </c>
      <c r="G88" s="231"/>
    </row>
    <row r="89" spans="1:7" ht="21">
      <c r="A89" s="50">
        <v>18</v>
      </c>
      <c r="B89" s="208" t="s">
        <v>77</v>
      </c>
      <c r="C89" s="19">
        <v>241610</v>
      </c>
      <c r="D89" s="96">
        <v>25307</v>
      </c>
      <c r="E89" s="209" t="s">
        <v>61</v>
      </c>
      <c r="F89" s="19">
        <v>2217381</v>
      </c>
      <c r="G89" s="231"/>
    </row>
    <row r="90" spans="1:7" ht="21">
      <c r="A90" s="50">
        <v>19</v>
      </c>
      <c r="B90" s="208" t="s">
        <v>71</v>
      </c>
      <c r="C90" s="19">
        <v>103060</v>
      </c>
      <c r="D90" s="96">
        <v>103060</v>
      </c>
      <c r="E90" s="209" t="s">
        <v>54</v>
      </c>
      <c r="F90" s="19">
        <v>1995310</v>
      </c>
      <c r="G90" s="231"/>
    </row>
    <row r="91" spans="1:7" ht="21">
      <c r="A91" s="50">
        <v>20</v>
      </c>
      <c r="B91" s="208" t="s">
        <v>75</v>
      </c>
      <c r="C91" s="19">
        <v>188000</v>
      </c>
      <c r="D91" s="96">
        <v>45410</v>
      </c>
      <c r="E91" s="209" t="s">
        <v>61</v>
      </c>
      <c r="F91" s="19">
        <v>1967965</v>
      </c>
      <c r="G91" s="231"/>
    </row>
    <row r="92" spans="1:7" ht="21">
      <c r="A92" s="50">
        <v>21</v>
      </c>
      <c r="B92" s="208" t="s">
        <v>79</v>
      </c>
      <c r="C92" s="19">
        <v>10500</v>
      </c>
      <c r="D92" s="96">
        <v>1</v>
      </c>
      <c r="E92" s="209" t="s">
        <v>58</v>
      </c>
      <c r="F92" s="19">
        <v>1630000</v>
      </c>
      <c r="G92" s="231"/>
    </row>
    <row r="93" spans="1:7" ht="21">
      <c r="A93" s="50">
        <v>22</v>
      </c>
      <c r="B93" s="208" t="s">
        <v>65</v>
      </c>
      <c r="C93" s="19">
        <v>14245</v>
      </c>
      <c r="D93" s="96">
        <v>775</v>
      </c>
      <c r="E93" s="209" t="s">
        <v>66</v>
      </c>
      <c r="F93" s="19">
        <v>1570760</v>
      </c>
      <c r="G93" s="231"/>
    </row>
    <row r="94" spans="1:7" ht="21">
      <c r="A94" s="50">
        <v>23</v>
      </c>
      <c r="B94" s="208" t="s">
        <v>80</v>
      </c>
      <c r="C94" s="19">
        <v>22757</v>
      </c>
      <c r="D94" s="96">
        <v>1709</v>
      </c>
      <c r="E94" s="209" t="s">
        <v>52</v>
      </c>
      <c r="F94" s="19">
        <v>1320191</v>
      </c>
      <c r="G94" s="231"/>
    </row>
    <row r="95" spans="1:7" ht="21">
      <c r="A95" s="50">
        <v>24</v>
      </c>
      <c r="B95" s="208" t="s">
        <v>78</v>
      </c>
      <c r="C95" s="19">
        <v>8100</v>
      </c>
      <c r="D95" s="96">
        <v>333</v>
      </c>
      <c r="E95" s="209" t="s">
        <v>58</v>
      </c>
      <c r="F95" s="19">
        <v>1310130</v>
      </c>
      <c r="G95" s="231"/>
    </row>
    <row r="96" spans="1:7" ht="21">
      <c r="A96" s="50">
        <v>25</v>
      </c>
      <c r="B96" s="208" t="s">
        <v>69</v>
      </c>
      <c r="C96" s="19">
        <v>13100</v>
      </c>
      <c r="D96" s="96">
        <v>1</v>
      </c>
      <c r="E96" s="209" t="s">
        <v>58</v>
      </c>
      <c r="F96" s="19">
        <v>1252600</v>
      </c>
      <c r="G96" s="231"/>
    </row>
    <row r="97" spans="1:7" ht="21">
      <c r="A97" s="50">
        <v>26</v>
      </c>
      <c r="B97" s="208" t="s">
        <v>88</v>
      </c>
      <c r="C97" s="19">
        <v>2979</v>
      </c>
      <c r="D97" s="96">
        <v>14</v>
      </c>
      <c r="E97" s="209" t="s">
        <v>52</v>
      </c>
      <c r="F97" s="19">
        <v>653230</v>
      </c>
      <c r="G97" s="231"/>
    </row>
    <row r="98" spans="1:7" ht="21">
      <c r="A98" s="50">
        <v>27</v>
      </c>
      <c r="B98" s="208" t="s">
        <v>148</v>
      </c>
      <c r="C98" s="19">
        <v>14629</v>
      </c>
      <c r="D98" s="96">
        <v>630</v>
      </c>
      <c r="E98" s="209" t="s">
        <v>54</v>
      </c>
      <c r="F98" s="19">
        <v>403750</v>
      </c>
      <c r="G98" s="231"/>
    </row>
    <row r="99" spans="1:7" ht="21">
      <c r="A99" s="50">
        <v>28</v>
      </c>
      <c r="B99" s="208" t="s">
        <v>149</v>
      </c>
      <c r="C99" s="19">
        <v>10000</v>
      </c>
      <c r="D99" s="96">
        <v>100000</v>
      </c>
      <c r="E99" s="209" t="s">
        <v>90</v>
      </c>
      <c r="F99" s="19">
        <v>398227</v>
      </c>
      <c r="G99" s="231"/>
    </row>
    <row r="100" spans="1:7" ht="21">
      <c r="A100" s="50">
        <v>29</v>
      </c>
      <c r="B100" s="208" t="s">
        <v>81</v>
      </c>
      <c r="C100" s="19">
        <v>6081</v>
      </c>
      <c r="D100" s="96">
        <v>180</v>
      </c>
      <c r="E100" s="209" t="s">
        <v>52</v>
      </c>
      <c r="F100" s="19">
        <v>357776</v>
      </c>
      <c r="G100" s="231"/>
    </row>
    <row r="101" spans="1:7" ht="21">
      <c r="A101" s="50">
        <v>30</v>
      </c>
      <c r="B101" s="208" t="s">
        <v>150</v>
      </c>
      <c r="C101" s="19">
        <v>5600</v>
      </c>
      <c r="D101" s="96">
        <v>2</v>
      </c>
      <c r="E101" s="209" t="s">
        <v>58</v>
      </c>
      <c r="F101" s="19">
        <v>300000</v>
      </c>
      <c r="G101" s="231"/>
    </row>
    <row r="102" spans="1:7" ht="21">
      <c r="A102" s="50">
        <v>31</v>
      </c>
      <c r="B102" s="208" t="s">
        <v>94</v>
      </c>
      <c r="C102" s="19">
        <v>38000</v>
      </c>
      <c r="D102" s="96">
        <v>24700</v>
      </c>
      <c r="E102" s="209" t="s">
        <v>95</v>
      </c>
      <c r="F102" s="19">
        <v>285000</v>
      </c>
      <c r="G102" s="231"/>
    </row>
    <row r="103" spans="1:7" ht="21">
      <c r="A103" s="50">
        <v>32</v>
      </c>
      <c r="B103" s="208" t="s">
        <v>85</v>
      </c>
      <c r="C103" s="19">
        <v>14950</v>
      </c>
      <c r="D103" s="96">
        <v>345000</v>
      </c>
      <c r="E103" s="209" t="s">
        <v>86</v>
      </c>
      <c r="F103" s="19">
        <v>258750</v>
      </c>
      <c r="G103" s="231"/>
    </row>
    <row r="104" spans="1:7" ht="21">
      <c r="A104" s="50">
        <v>33</v>
      </c>
      <c r="B104" s="208" t="s">
        <v>151</v>
      </c>
      <c r="C104" s="19">
        <v>670</v>
      </c>
      <c r="D104" s="96">
        <v>278</v>
      </c>
      <c r="E104" s="209" t="s">
        <v>52</v>
      </c>
      <c r="F104" s="19">
        <v>252079</v>
      </c>
      <c r="G104" s="231"/>
    </row>
    <row r="105" spans="1:7" ht="21">
      <c r="A105" s="50">
        <v>34</v>
      </c>
      <c r="B105" s="208" t="s">
        <v>152</v>
      </c>
      <c r="C105" s="19">
        <v>7788</v>
      </c>
      <c r="D105" s="96">
        <v>7788</v>
      </c>
      <c r="E105" s="209" t="s">
        <v>52</v>
      </c>
      <c r="F105" s="19">
        <v>195108</v>
      </c>
      <c r="G105" s="231"/>
    </row>
    <row r="106" spans="1:7" ht="21">
      <c r="A106" s="50">
        <v>35</v>
      </c>
      <c r="B106" s="208" t="s">
        <v>91</v>
      </c>
      <c r="C106" s="19">
        <v>1149</v>
      </c>
      <c r="D106" s="96">
        <v>1149</v>
      </c>
      <c r="E106" s="209" t="s">
        <v>52</v>
      </c>
      <c r="F106" s="19">
        <v>190508</v>
      </c>
      <c r="G106" s="231"/>
    </row>
    <row r="107" spans="1:7" ht="21">
      <c r="A107" s="50">
        <v>36</v>
      </c>
      <c r="B107" s="208" t="s">
        <v>153</v>
      </c>
      <c r="C107" s="19">
        <v>3500</v>
      </c>
      <c r="D107" s="96">
        <v>1</v>
      </c>
      <c r="E107" s="209" t="s">
        <v>58</v>
      </c>
      <c r="F107" s="19">
        <v>190000</v>
      </c>
      <c r="G107" s="231"/>
    </row>
    <row r="108" spans="1:7" ht="21">
      <c r="A108" s="50">
        <v>37</v>
      </c>
      <c r="B108" s="208" t="s">
        <v>96</v>
      </c>
      <c r="C108" s="19">
        <v>336</v>
      </c>
      <c r="D108" s="96">
        <v>89</v>
      </c>
      <c r="E108" s="209" t="s">
        <v>52</v>
      </c>
      <c r="F108" s="19">
        <v>120249</v>
      </c>
      <c r="G108" s="231"/>
    </row>
    <row r="109" spans="1:7" ht="21">
      <c r="A109" s="50">
        <v>38</v>
      </c>
      <c r="B109" s="208" t="s">
        <v>97</v>
      </c>
      <c r="C109" s="19">
        <v>858</v>
      </c>
      <c r="D109" s="96">
        <v>91</v>
      </c>
      <c r="E109" s="209" t="s">
        <v>52</v>
      </c>
      <c r="F109" s="19">
        <v>118865</v>
      </c>
      <c r="G109" s="231"/>
    </row>
    <row r="110" spans="1:7" ht="21">
      <c r="A110" s="50">
        <v>39</v>
      </c>
      <c r="B110" s="208" t="s">
        <v>100</v>
      </c>
      <c r="C110" s="19">
        <v>346</v>
      </c>
      <c r="D110" s="96">
        <v>138</v>
      </c>
      <c r="E110" s="209" t="s">
        <v>52</v>
      </c>
      <c r="F110" s="19">
        <v>118377.98999999999</v>
      </c>
      <c r="G110" s="231"/>
    </row>
    <row r="111" spans="1:7" ht="21">
      <c r="A111" s="50">
        <v>40</v>
      </c>
      <c r="B111" s="208" t="s">
        <v>92</v>
      </c>
      <c r="C111" s="19">
        <v>20</v>
      </c>
      <c r="D111" s="96">
        <v>20</v>
      </c>
      <c r="E111" s="209" t="s">
        <v>52</v>
      </c>
      <c r="F111" s="19">
        <v>94720</v>
      </c>
      <c r="G111" s="231"/>
    </row>
    <row r="112" spans="1:7" ht="21">
      <c r="A112" s="50">
        <v>41</v>
      </c>
      <c r="B112" s="208" t="s">
        <v>154</v>
      </c>
      <c r="C112" s="19">
        <v>38</v>
      </c>
      <c r="D112" s="96">
        <v>3</v>
      </c>
      <c r="E112" s="209" t="s">
        <v>52</v>
      </c>
      <c r="F112" s="19">
        <v>82303</v>
      </c>
      <c r="G112" s="231"/>
    </row>
    <row r="113" spans="1:7" ht="21">
      <c r="A113" s="50">
        <v>42</v>
      </c>
      <c r="B113" s="208" t="s">
        <v>155</v>
      </c>
      <c r="C113" s="19">
        <v>90</v>
      </c>
      <c r="D113" s="96">
        <v>18</v>
      </c>
      <c r="E113" s="209" t="s">
        <v>58</v>
      </c>
      <c r="F113" s="19">
        <v>59734</v>
      </c>
      <c r="G113" s="231"/>
    </row>
    <row r="114" spans="1:7" ht="21">
      <c r="A114" s="50">
        <v>43</v>
      </c>
      <c r="B114" s="208" t="s">
        <v>156</v>
      </c>
      <c r="C114" s="19">
        <v>130</v>
      </c>
      <c r="D114" s="96">
        <v>50</v>
      </c>
      <c r="E114" s="209" t="s">
        <v>52</v>
      </c>
      <c r="F114" s="19">
        <v>49778</v>
      </c>
      <c r="G114" s="231"/>
    </row>
    <row r="115" spans="1:7" ht="21">
      <c r="A115" s="50">
        <v>44</v>
      </c>
      <c r="B115" s="208" t="s">
        <v>157</v>
      </c>
      <c r="C115" s="19">
        <v>15</v>
      </c>
      <c r="D115" s="96">
        <v>1</v>
      </c>
      <c r="E115" s="209" t="s">
        <v>52</v>
      </c>
      <c r="F115" s="19">
        <v>40445</v>
      </c>
      <c r="G115" s="231"/>
    </row>
    <row r="116" spans="1:7" ht="21">
      <c r="A116" s="50">
        <v>45</v>
      </c>
      <c r="B116" s="280" t="s">
        <v>158</v>
      </c>
      <c r="C116" s="19">
        <v>700</v>
      </c>
      <c r="D116" s="96">
        <v>1</v>
      </c>
      <c r="E116" s="209" t="s">
        <v>52</v>
      </c>
      <c r="F116" s="19">
        <v>40000</v>
      </c>
      <c r="G116" s="231"/>
    </row>
    <row r="117" spans="1:7" ht="21">
      <c r="A117" s="50">
        <v>46</v>
      </c>
      <c r="B117" s="208" t="s">
        <v>89</v>
      </c>
      <c r="C117" s="19">
        <v>1600</v>
      </c>
      <c r="D117" s="96">
        <v>300</v>
      </c>
      <c r="E117" s="209" t="s">
        <v>90</v>
      </c>
      <c r="F117" s="19">
        <v>5000</v>
      </c>
      <c r="G117" s="231"/>
    </row>
    <row r="118" spans="1:7" ht="21">
      <c r="A118" s="50">
        <v>47</v>
      </c>
      <c r="B118" s="208" t="s">
        <v>159</v>
      </c>
      <c r="C118" s="19">
        <v>600</v>
      </c>
      <c r="D118" s="96">
        <v>5000</v>
      </c>
      <c r="E118" s="209" t="s">
        <v>83</v>
      </c>
      <c r="F118" s="19">
        <v>5000</v>
      </c>
      <c r="G118" s="231"/>
    </row>
    <row r="119" spans="1:7" ht="21">
      <c r="A119" s="50">
        <v>48</v>
      </c>
      <c r="B119" s="208" t="s">
        <v>99</v>
      </c>
      <c r="C119" s="19">
        <v>34</v>
      </c>
      <c r="D119" s="96">
        <v>60</v>
      </c>
      <c r="E119" s="209" t="s">
        <v>52</v>
      </c>
      <c r="F119" s="19">
        <v>4080</v>
      </c>
      <c r="G119" s="231"/>
    </row>
    <row r="120" spans="1:7" ht="21">
      <c r="A120" s="240"/>
      <c r="B120" s="240" t="s">
        <v>105</v>
      </c>
      <c r="C120" s="241">
        <v>26324576.091999996</v>
      </c>
      <c r="D120" s="242">
        <v>27435616</v>
      </c>
      <c r="E120" s="243"/>
      <c r="F120" s="241">
        <v>452477402.6300001</v>
      </c>
      <c r="G120" s="231"/>
    </row>
    <row r="121" spans="1:6" ht="21">
      <c r="A121" s="256" t="s">
        <v>160</v>
      </c>
      <c r="B121" s="225" t="s">
        <v>161</v>
      </c>
      <c r="C121" s="250"/>
      <c r="D121" s="248"/>
      <c r="E121" s="257"/>
      <c r="F121" s="250"/>
    </row>
    <row r="137" spans="1:6" ht="21">
      <c r="A137" s="233" t="s">
        <v>146</v>
      </c>
      <c r="B137" s="233"/>
      <c r="C137" s="233"/>
      <c r="D137" s="233"/>
      <c r="E137" s="233"/>
      <c r="F137" s="233"/>
    </row>
    <row r="138" spans="1:6" ht="21">
      <c r="A138" s="224" t="s">
        <v>189</v>
      </c>
      <c r="B138" s="224"/>
      <c r="C138" s="224"/>
      <c r="D138" s="224"/>
      <c r="E138" s="224"/>
      <c r="F138" s="224"/>
    </row>
    <row r="139" spans="1:7" ht="21">
      <c r="A139" s="226" t="s">
        <v>46</v>
      </c>
      <c r="B139" s="226" t="s">
        <v>47</v>
      </c>
      <c r="C139" s="227" t="s">
        <v>48</v>
      </c>
      <c r="D139" s="245" t="s">
        <v>49</v>
      </c>
      <c r="E139" s="228"/>
      <c r="F139" s="229" t="s">
        <v>50</v>
      </c>
      <c r="G139" s="239" t="s">
        <v>10</v>
      </c>
    </row>
    <row r="140" spans="1:7" ht="21">
      <c r="A140" s="50">
        <v>1</v>
      </c>
      <c r="B140" s="196" t="s">
        <v>53</v>
      </c>
      <c r="C140" s="197">
        <v>4618276</v>
      </c>
      <c r="D140" s="96">
        <v>5486252</v>
      </c>
      <c r="E140" s="198" t="s">
        <v>54</v>
      </c>
      <c r="F140" s="19">
        <v>102273378.61</v>
      </c>
      <c r="G140" s="231"/>
    </row>
    <row r="141" spans="1:7" ht="21">
      <c r="A141" s="50">
        <v>2</v>
      </c>
      <c r="B141" s="196" t="s">
        <v>55</v>
      </c>
      <c r="C141" s="197">
        <v>3660900</v>
      </c>
      <c r="D141" s="96">
        <v>5008000</v>
      </c>
      <c r="E141" s="198" t="s">
        <v>54</v>
      </c>
      <c r="F141" s="19">
        <v>93053332.48000002</v>
      </c>
      <c r="G141" s="231"/>
    </row>
    <row r="142" spans="1:7" ht="21">
      <c r="A142" s="50">
        <v>3</v>
      </c>
      <c r="B142" s="196" t="s">
        <v>51</v>
      </c>
      <c r="C142" s="197">
        <v>1495493.8</v>
      </c>
      <c r="D142" s="96">
        <v>699795</v>
      </c>
      <c r="E142" s="198" t="s">
        <v>52</v>
      </c>
      <c r="F142" s="19">
        <v>70015267.25</v>
      </c>
      <c r="G142" s="231"/>
    </row>
    <row r="143" spans="1:7" ht="21">
      <c r="A143" s="50">
        <v>4</v>
      </c>
      <c r="B143" s="196" t="s">
        <v>56</v>
      </c>
      <c r="C143" s="197">
        <v>3969249</v>
      </c>
      <c r="D143" s="96">
        <v>15352885</v>
      </c>
      <c r="E143" s="198" t="s">
        <v>52</v>
      </c>
      <c r="F143" s="19">
        <v>66109367</v>
      </c>
      <c r="G143" s="231"/>
    </row>
    <row r="144" spans="1:7" ht="21">
      <c r="A144" s="50">
        <v>5</v>
      </c>
      <c r="B144" s="196" t="s">
        <v>57</v>
      </c>
      <c r="C144" s="197">
        <v>60475</v>
      </c>
      <c r="D144" s="96">
        <v>29</v>
      </c>
      <c r="E144" s="198" t="s">
        <v>58</v>
      </c>
      <c r="F144" s="19">
        <v>39343250</v>
      </c>
      <c r="G144" s="231"/>
    </row>
    <row r="145" spans="1:7" ht="21">
      <c r="A145" s="50">
        <v>6</v>
      </c>
      <c r="B145" s="196" t="s">
        <v>60</v>
      </c>
      <c r="C145" s="197">
        <v>14069845</v>
      </c>
      <c r="D145" s="96">
        <v>12378288</v>
      </c>
      <c r="E145" s="198" t="s">
        <v>61</v>
      </c>
      <c r="F145" s="19">
        <v>24752263</v>
      </c>
      <c r="G145" s="231"/>
    </row>
    <row r="146" spans="1:7" ht="21">
      <c r="A146" s="50">
        <v>7</v>
      </c>
      <c r="B146" s="196" t="s">
        <v>79</v>
      </c>
      <c r="C146" s="197">
        <v>108050</v>
      </c>
      <c r="D146" s="96">
        <v>8</v>
      </c>
      <c r="E146" s="198" t="s">
        <v>58</v>
      </c>
      <c r="F146" s="19">
        <v>13364934</v>
      </c>
      <c r="G146" s="231"/>
    </row>
    <row r="147" spans="1:7" ht="21">
      <c r="A147" s="50">
        <v>8</v>
      </c>
      <c r="B147" s="196" t="s">
        <v>69</v>
      </c>
      <c r="C147" s="197">
        <v>43308</v>
      </c>
      <c r="D147" s="96">
        <v>15</v>
      </c>
      <c r="E147" s="198" t="s">
        <v>58</v>
      </c>
      <c r="F147" s="19">
        <v>12156403</v>
      </c>
      <c r="G147" s="231"/>
    </row>
    <row r="148" spans="1:7" ht="21">
      <c r="A148" s="50">
        <v>9</v>
      </c>
      <c r="B148" s="196" t="s">
        <v>73</v>
      </c>
      <c r="C148" s="197">
        <v>114244</v>
      </c>
      <c r="D148" s="96">
        <v>498</v>
      </c>
      <c r="E148" s="198" t="s">
        <v>58</v>
      </c>
      <c r="F148" s="19">
        <v>11661628</v>
      </c>
      <c r="G148" s="231"/>
    </row>
    <row r="149" spans="1:7" ht="21">
      <c r="A149" s="50">
        <v>10</v>
      </c>
      <c r="B149" s="196" t="s">
        <v>62</v>
      </c>
      <c r="C149" s="197">
        <v>120646</v>
      </c>
      <c r="D149" s="96">
        <v>14769</v>
      </c>
      <c r="E149" s="198" t="s">
        <v>63</v>
      </c>
      <c r="F149" s="19">
        <v>9221566</v>
      </c>
      <c r="G149" s="231"/>
    </row>
    <row r="150" spans="1:7" ht="21">
      <c r="A150" s="50">
        <v>11</v>
      </c>
      <c r="B150" s="196" t="s">
        <v>68</v>
      </c>
      <c r="C150" s="197">
        <v>24315</v>
      </c>
      <c r="D150" s="96">
        <v>220</v>
      </c>
      <c r="E150" s="198" t="s">
        <v>52</v>
      </c>
      <c r="F150" s="19">
        <v>7277785</v>
      </c>
      <c r="G150" s="231"/>
    </row>
    <row r="151" spans="1:7" ht="21">
      <c r="A151" s="50">
        <v>12</v>
      </c>
      <c r="B151" s="196" t="s">
        <v>59</v>
      </c>
      <c r="C151" s="197">
        <v>33692</v>
      </c>
      <c r="D151" s="96">
        <v>2072</v>
      </c>
      <c r="E151" s="198" t="s">
        <v>52</v>
      </c>
      <c r="F151" s="19">
        <v>6641935</v>
      </c>
      <c r="G151" s="231"/>
    </row>
    <row r="152" spans="1:7" ht="21">
      <c r="A152" s="50">
        <v>13</v>
      </c>
      <c r="B152" s="196" t="s">
        <v>65</v>
      </c>
      <c r="C152" s="197">
        <v>56083</v>
      </c>
      <c r="D152" s="96">
        <v>3430</v>
      </c>
      <c r="E152" s="198" t="s">
        <v>66</v>
      </c>
      <c r="F152" s="19">
        <v>6122005</v>
      </c>
      <c r="G152" s="231"/>
    </row>
    <row r="153" spans="1:7" ht="21">
      <c r="A153" s="50">
        <v>14</v>
      </c>
      <c r="B153" s="196" t="s">
        <v>190</v>
      </c>
      <c r="C153" s="197">
        <v>69720</v>
      </c>
      <c r="D153" s="96">
        <v>4</v>
      </c>
      <c r="E153" s="198" t="s">
        <v>145</v>
      </c>
      <c r="F153" s="19">
        <v>5239800</v>
      </c>
      <c r="G153" s="231"/>
    </row>
    <row r="154" spans="1:7" ht="21">
      <c r="A154" s="50">
        <v>15</v>
      </c>
      <c r="B154" s="196" t="s">
        <v>75</v>
      </c>
      <c r="C154" s="197">
        <v>572750</v>
      </c>
      <c r="D154" s="96">
        <v>451410</v>
      </c>
      <c r="E154" s="198" t="s">
        <v>61</v>
      </c>
      <c r="F154" s="19">
        <v>5042526</v>
      </c>
      <c r="G154" s="231"/>
    </row>
    <row r="155" spans="1:7" ht="21">
      <c r="A155" s="50">
        <v>16</v>
      </c>
      <c r="B155" s="196" t="s">
        <v>84</v>
      </c>
      <c r="C155" s="197">
        <v>129600</v>
      </c>
      <c r="D155" s="96">
        <v>160000</v>
      </c>
      <c r="E155" s="198" t="s">
        <v>54</v>
      </c>
      <c r="F155" s="19">
        <v>3138104</v>
      </c>
      <c r="G155" s="231"/>
    </row>
    <row r="156" spans="1:7" ht="21">
      <c r="A156" s="50">
        <v>17</v>
      </c>
      <c r="B156" s="196" t="s">
        <v>72</v>
      </c>
      <c r="C156" s="197">
        <v>20600</v>
      </c>
      <c r="D156" s="96">
        <v>103921</v>
      </c>
      <c r="E156" s="198" t="s">
        <v>52</v>
      </c>
      <c r="F156" s="19">
        <v>3102231</v>
      </c>
      <c r="G156" s="231"/>
    </row>
    <row r="157" spans="1:7" ht="21">
      <c r="A157" s="50">
        <v>18</v>
      </c>
      <c r="B157" s="196" t="s">
        <v>70</v>
      </c>
      <c r="C157" s="197">
        <v>188965</v>
      </c>
      <c r="D157" s="96">
        <v>100333</v>
      </c>
      <c r="E157" s="198" t="s">
        <v>52</v>
      </c>
      <c r="F157" s="19">
        <v>3053066</v>
      </c>
      <c r="G157" s="231"/>
    </row>
    <row r="158" spans="1:7" ht="21">
      <c r="A158" s="50">
        <v>19</v>
      </c>
      <c r="B158" s="196" t="s">
        <v>77</v>
      </c>
      <c r="C158" s="197">
        <v>324820</v>
      </c>
      <c r="D158" s="96">
        <v>13596</v>
      </c>
      <c r="E158" s="198" t="s">
        <v>61</v>
      </c>
      <c r="F158" s="19">
        <v>3031260</v>
      </c>
      <c r="G158" s="231"/>
    </row>
    <row r="159" spans="1:7" ht="21">
      <c r="A159" s="50">
        <v>20</v>
      </c>
      <c r="B159" s="196" t="s">
        <v>191</v>
      </c>
      <c r="C159" s="197">
        <v>2300</v>
      </c>
      <c r="D159" s="96">
        <v>4</v>
      </c>
      <c r="E159" s="198" t="s">
        <v>145</v>
      </c>
      <c r="F159" s="19">
        <v>2624000</v>
      </c>
      <c r="G159" s="231"/>
    </row>
    <row r="160" spans="1:7" ht="21">
      <c r="A160" s="50">
        <v>21</v>
      </c>
      <c r="B160" s="196" t="s">
        <v>71</v>
      </c>
      <c r="C160" s="197">
        <v>142260</v>
      </c>
      <c r="D160" s="96">
        <v>130320</v>
      </c>
      <c r="E160" s="198" t="s">
        <v>54</v>
      </c>
      <c r="F160" s="19">
        <v>2564240</v>
      </c>
      <c r="G160" s="231"/>
    </row>
    <row r="161" spans="1:7" ht="21">
      <c r="A161" s="50">
        <v>22</v>
      </c>
      <c r="B161" s="196" t="s">
        <v>64</v>
      </c>
      <c r="C161" s="197">
        <v>10928</v>
      </c>
      <c r="D161" s="96">
        <v>21802</v>
      </c>
      <c r="E161" s="198" t="s">
        <v>52</v>
      </c>
      <c r="F161" s="19">
        <v>2433979</v>
      </c>
      <c r="G161" s="231"/>
    </row>
    <row r="162" spans="1:7" ht="21">
      <c r="A162" s="50">
        <v>23</v>
      </c>
      <c r="B162" s="196" t="s">
        <v>192</v>
      </c>
      <c r="C162" s="197">
        <v>7000</v>
      </c>
      <c r="D162" s="96">
        <v>2</v>
      </c>
      <c r="E162" s="198" t="s">
        <v>145</v>
      </c>
      <c r="F162" s="19">
        <v>2400000</v>
      </c>
      <c r="G162" s="231"/>
    </row>
    <row r="163" spans="1:7" ht="21">
      <c r="A163" s="50">
        <v>24</v>
      </c>
      <c r="B163" s="196" t="s">
        <v>74</v>
      </c>
      <c r="C163" s="197">
        <v>121520</v>
      </c>
      <c r="D163" s="96">
        <v>124000</v>
      </c>
      <c r="E163" s="198" t="s">
        <v>54</v>
      </c>
      <c r="F163" s="19">
        <v>2214190</v>
      </c>
      <c r="G163" s="231"/>
    </row>
    <row r="164" spans="1:7" ht="21">
      <c r="A164" s="50">
        <v>25</v>
      </c>
      <c r="B164" s="196" t="s">
        <v>193</v>
      </c>
      <c r="C164" s="197">
        <v>2500</v>
      </c>
      <c r="D164" s="96">
        <v>1</v>
      </c>
      <c r="E164" s="198" t="s">
        <v>145</v>
      </c>
      <c r="F164" s="19">
        <v>2200000</v>
      </c>
      <c r="G164" s="231"/>
    </row>
    <row r="165" spans="1:7" ht="21">
      <c r="A165" s="50">
        <v>26</v>
      </c>
      <c r="B165" s="196" t="s">
        <v>80</v>
      </c>
      <c r="C165" s="197">
        <v>51144</v>
      </c>
      <c r="D165" s="96">
        <v>2541</v>
      </c>
      <c r="E165" s="198" t="s">
        <v>52</v>
      </c>
      <c r="F165" s="19">
        <v>2105825</v>
      </c>
      <c r="G165" s="231"/>
    </row>
    <row r="166" spans="1:7" ht="21">
      <c r="A166" s="50">
        <v>27</v>
      </c>
      <c r="B166" s="196" t="s">
        <v>78</v>
      </c>
      <c r="C166" s="197">
        <v>13259</v>
      </c>
      <c r="D166" s="96">
        <v>617</v>
      </c>
      <c r="E166" s="198" t="s">
        <v>58</v>
      </c>
      <c r="F166" s="19">
        <v>1921630</v>
      </c>
      <c r="G166" s="231"/>
    </row>
    <row r="167" spans="1:7" ht="21">
      <c r="A167" s="50">
        <v>28</v>
      </c>
      <c r="B167" s="196" t="s">
        <v>100</v>
      </c>
      <c r="C167" s="197">
        <v>616</v>
      </c>
      <c r="D167" s="96">
        <v>800</v>
      </c>
      <c r="E167" s="198" t="s">
        <v>52</v>
      </c>
      <c r="F167" s="19">
        <v>1787855</v>
      </c>
      <c r="G167" s="231"/>
    </row>
    <row r="168" spans="1:7" ht="21">
      <c r="A168" s="50">
        <v>29</v>
      </c>
      <c r="B168" s="196" t="s">
        <v>76</v>
      </c>
      <c r="C168" s="197">
        <v>22386</v>
      </c>
      <c r="D168" s="96">
        <v>7097</v>
      </c>
      <c r="E168" s="198" t="s">
        <v>52</v>
      </c>
      <c r="F168" s="19">
        <v>1702723</v>
      </c>
      <c r="G168" s="231"/>
    </row>
    <row r="169" spans="1:7" ht="21">
      <c r="A169" s="50">
        <v>30</v>
      </c>
      <c r="B169" s="196" t="s">
        <v>88</v>
      </c>
      <c r="C169" s="197">
        <v>8480</v>
      </c>
      <c r="D169" s="96">
        <v>55</v>
      </c>
      <c r="E169" s="198" t="s">
        <v>52</v>
      </c>
      <c r="F169" s="19">
        <v>1638100</v>
      </c>
      <c r="G169" s="231"/>
    </row>
    <row r="170" spans="1:7" ht="21">
      <c r="A170" s="50">
        <v>31</v>
      </c>
      <c r="B170" s="196" t="s">
        <v>194</v>
      </c>
      <c r="C170" s="197">
        <v>13950</v>
      </c>
      <c r="D170" s="96">
        <v>3</v>
      </c>
      <c r="E170" s="198" t="s">
        <v>145</v>
      </c>
      <c r="F170" s="19">
        <v>1560000</v>
      </c>
      <c r="G170" s="231"/>
    </row>
    <row r="171" spans="1:7" ht="21">
      <c r="A171" s="50">
        <v>32</v>
      </c>
      <c r="B171" s="196" t="s">
        <v>67</v>
      </c>
      <c r="C171" s="197">
        <v>22877</v>
      </c>
      <c r="D171" s="96">
        <v>25050</v>
      </c>
      <c r="E171" s="198" t="s">
        <v>54</v>
      </c>
      <c r="F171" s="19">
        <v>1555506</v>
      </c>
      <c r="G171" s="231"/>
    </row>
    <row r="172" spans="1:7" ht="21">
      <c r="A172" s="50">
        <v>33</v>
      </c>
      <c r="B172" s="196" t="s">
        <v>195</v>
      </c>
      <c r="C172" s="197">
        <v>405</v>
      </c>
      <c r="D172" s="96">
        <v>1</v>
      </c>
      <c r="E172" s="198" t="s">
        <v>145</v>
      </c>
      <c r="F172" s="19">
        <v>820000</v>
      </c>
      <c r="G172" s="231"/>
    </row>
    <row r="173" spans="1:7" ht="21">
      <c r="A173" s="50">
        <v>34</v>
      </c>
      <c r="B173" s="196" t="s">
        <v>149</v>
      </c>
      <c r="C173" s="197">
        <v>3000</v>
      </c>
      <c r="D173" s="96">
        <v>60000</v>
      </c>
      <c r="E173" s="198" t="s">
        <v>90</v>
      </c>
      <c r="F173" s="19">
        <v>581472</v>
      </c>
      <c r="G173" s="231"/>
    </row>
    <row r="174" spans="1:7" ht="21">
      <c r="A174" s="50">
        <v>35</v>
      </c>
      <c r="B174" s="196" t="s">
        <v>156</v>
      </c>
      <c r="C174" s="197">
        <v>390</v>
      </c>
      <c r="D174" s="96">
        <v>2</v>
      </c>
      <c r="E174" s="198" t="s">
        <v>145</v>
      </c>
      <c r="F174" s="19">
        <v>415400</v>
      </c>
      <c r="G174" s="231"/>
    </row>
    <row r="175" spans="1:7" ht="21">
      <c r="A175" s="50">
        <v>36</v>
      </c>
      <c r="B175" s="196" t="s">
        <v>196</v>
      </c>
      <c r="C175" s="197">
        <v>50</v>
      </c>
      <c r="D175" s="96">
        <v>40</v>
      </c>
      <c r="E175" s="198" t="s">
        <v>52</v>
      </c>
      <c r="F175" s="19">
        <v>400000</v>
      </c>
      <c r="G175" s="231"/>
    </row>
    <row r="176" spans="1:7" ht="21">
      <c r="A176" s="50">
        <v>37</v>
      </c>
      <c r="B176" s="196" t="s">
        <v>197</v>
      </c>
      <c r="C176" s="197">
        <v>2263</v>
      </c>
      <c r="D176" s="96">
        <v>442</v>
      </c>
      <c r="E176" s="198" t="s">
        <v>145</v>
      </c>
      <c r="F176" s="19">
        <v>634528</v>
      </c>
      <c r="G176" s="231"/>
    </row>
    <row r="177" spans="1:7" ht="21">
      <c r="A177" s="50">
        <v>38</v>
      </c>
      <c r="B177" s="196" t="s">
        <v>92</v>
      </c>
      <c r="C177" s="197">
        <v>46</v>
      </c>
      <c r="D177" s="96">
        <v>37</v>
      </c>
      <c r="E177" s="198" t="s">
        <v>52</v>
      </c>
      <c r="F177" s="19">
        <v>235885</v>
      </c>
      <c r="G177" s="231"/>
    </row>
    <row r="178" spans="1:7" ht="21">
      <c r="A178" s="50">
        <v>39</v>
      </c>
      <c r="B178" s="196" t="s">
        <v>94</v>
      </c>
      <c r="C178" s="197">
        <v>35000</v>
      </c>
      <c r="D178" s="96">
        <v>20750</v>
      </c>
      <c r="E178" s="198" t="s">
        <v>95</v>
      </c>
      <c r="F178" s="19">
        <v>229500</v>
      </c>
      <c r="G178" s="231"/>
    </row>
    <row r="179" spans="1:7" ht="21">
      <c r="A179" s="50">
        <v>40</v>
      </c>
      <c r="B179" s="196" t="s">
        <v>85</v>
      </c>
      <c r="C179" s="197">
        <v>3900</v>
      </c>
      <c r="D179" s="96">
        <v>90000</v>
      </c>
      <c r="E179" s="198" t="s">
        <v>86</v>
      </c>
      <c r="F179" s="19">
        <v>67500</v>
      </c>
      <c r="G179" s="231"/>
    </row>
    <row r="180" spans="1:7" ht="21">
      <c r="A180" s="50">
        <v>41</v>
      </c>
      <c r="B180" s="196" t="s">
        <v>81</v>
      </c>
      <c r="C180" s="197">
        <v>11500</v>
      </c>
      <c r="D180" s="96">
        <v>221</v>
      </c>
      <c r="E180" s="198" t="s">
        <v>52</v>
      </c>
      <c r="F180" s="19">
        <v>59500</v>
      </c>
      <c r="G180" s="231"/>
    </row>
    <row r="181" spans="1:7" ht="21">
      <c r="A181" s="50">
        <v>42</v>
      </c>
      <c r="B181" s="196" t="s">
        <v>91</v>
      </c>
      <c r="C181" s="197">
        <v>1343</v>
      </c>
      <c r="D181" s="96">
        <v>1070</v>
      </c>
      <c r="E181" s="198" t="s">
        <v>52</v>
      </c>
      <c r="F181" s="19">
        <v>55800</v>
      </c>
      <c r="G181" s="231"/>
    </row>
    <row r="182" spans="1:7" ht="21">
      <c r="A182" s="50">
        <v>43</v>
      </c>
      <c r="B182" s="196" t="s">
        <v>97</v>
      </c>
      <c r="C182" s="197">
        <v>5500</v>
      </c>
      <c r="D182" s="96">
        <v>1</v>
      </c>
      <c r="E182" s="198" t="s">
        <v>145</v>
      </c>
      <c r="F182" s="19">
        <v>55000</v>
      </c>
      <c r="G182" s="231"/>
    </row>
    <row r="183" spans="1:7" ht="21">
      <c r="A183" s="50">
        <v>44</v>
      </c>
      <c r="B183" s="196" t="s">
        <v>150</v>
      </c>
      <c r="C183" s="197">
        <v>1000</v>
      </c>
      <c r="D183" s="96">
        <v>1</v>
      </c>
      <c r="E183" s="198" t="s">
        <v>58</v>
      </c>
      <c r="F183" s="19">
        <v>50000</v>
      </c>
      <c r="G183" s="231"/>
    </row>
    <row r="184" spans="1:7" ht="21">
      <c r="A184" s="50">
        <v>45</v>
      </c>
      <c r="B184" s="196" t="s">
        <v>198</v>
      </c>
      <c r="C184" s="197">
        <v>500</v>
      </c>
      <c r="D184" s="96">
        <v>1</v>
      </c>
      <c r="E184" s="198" t="s">
        <v>145</v>
      </c>
      <c r="F184" s="19">
        <v>49778</v>
      </c>
      <c r="G184" s="231"/>
    </row>
    <row r="185" spans="1:7" ht="21">
      <c r="A185" s="50">
        <v>46</v>
      </c>
      <c r="B185" s="196" t="s">
        <v>199</v>
      </c>
      <c r="C185" s="197">
        <v>96</v>
      </c>
      <c r="D185" s="96">
        <v>2</v>
      </c>
      <c r="E185" s="198" t="s">
        <v>145</v>
      </c>
      <c r="F185" s="19">
        <v>11830</v>
      </c>
      <c r="G185" s="231"/>
    </row>
    <row r="186" spans="1:7" ht="21">
      <c r="A186" s="50">
        <v>47</v>
      </c>
      <c r="B186" s="196" t="s">
        <v>200</v>
      </c>
      <c r="C186" s="197">
        <v>140</v>
      </c>
      <c r="D186" s="96">
        <v>7</v>
      </c>
      <c r="E186" s="198" t="s">
        <v>145</v>
      </c>
      <c r="F186" s="19">
        <v>7700</v>
      </c>
      <c r="G186" s="231"/>
    </row>
    <row r="187" spans="1:7" ht="21">
      <c r="A187" s="50">
        <v>48</v>
      </c>
      <c r="B187" s="196" t="s">
        <v>99</v>
      </c>
      <c r="C187" s="197">
        <v>4</v>
      </c>
      <c r="D187" s="96">
        <v>20</v>
      </c>
      <c r="E187" s="198" t="s">
        <v>145</v>
      </c>
      <c r="F187" s="19">
        <v>4043</v>
      </c>
      <c r="G187" s="231"/>
    </row>
    <row r="188" spans="1:7" ht="21">
      <c r="A188" s="50">
        <v>49</v>
      </c>
      <c r="B188" s="196" t="s">
        <v>89</v>
      </c>
      <c r="C188" s="197">
        <v>350</v>
      </c>
      <c r="D188" s="96">
        <v>350</v>
      </c>
      <c r="E188" s="198" t="s">
        <v>90</v>
      </c>
      <c r="F188" s="19">
        <v>3500</v>
      </c>
      <c r="G188" s="231"/>
    </row>
    <row r="189" spans="1:7" ht="21">
      <c r="A189" s="231"/>
      <c r="B189" s="240" t="s">
        <v>105</v>
      </c>
      <c r="C189" s="246">
        <f>SUM(C140:C188)</f>
        <v>30165738.8</v>
      </c>
      <c r="D189" s="242">
        <f>SUM(D140:D188)</f>
        <v>40260762</v>
      </c>
      <c r="E189" s="247"/>
      <c r="F189" s="241">
        <f>SUM(F140:F188)</f>
        <v>514989585.34000003</v>
      </c>
      <c r="G189" s="231"/>
    </row>
    <row r="190" spans="1:6" ht="21">
      <c r="A190" s="271" t="s">
        <v>201</v>
      </c>
      <c r="B190" s="271"/>
      <c r="C190" s="271"/>
      <c r="D190" s="271"/>
      <c r="E190" s="271"/>
      <c r="F190" s="271"/>
    </row>
    <row r="191" spans="3:6" ht="21">
      <c r="C191" s="248"/>
      <c r="D191" s="248"/>
      <c r="E191" s="249"/>
      <c r="F191" s="250"/>
    </row>
    <row r="205" spans="1:7" ht="21">
      <c r="A205" s="233" t="s">
        <v>230</v>
      </c>
      <c r="B205" s="233"/>
      <c r="C205" s="233"/>
      <c r="D205" s="233"/>
      <c r="E205" s="233"/>
      <c r="F205" s="233"/>
      <c r="G205" s="233"/>
    </row>
    <row r="206" spans="1:7" ht="21">
      <c r="A206" s="234" t="s">
        <v>231</v>
      </c>
      <c r="B206" s="234"/>
      <c r="C206" s="234"/>
      <c r="D206" s="234"/>
      <c r="E206" s="234"/>
      <c r="F206" s="234"/>
      <c r="G206" s="234"/>
    </row>
    <row r="207" spans="1:7" ht="21">
      <c r="A207" s="251" t="s">
        <v>46</v>
      </c>
      <c r="B207" s="251" t="s">
        <v>47</v>
      </c>
      <c r="C207" s="239" t="s">
        <v>48</v>
      </c>
      <c r="D207" s="237" t="s">
        <v>49</v>
      </c>
      <c r="E207" s="238"/>
      <c r="F207" s="236" t="s">
        <v>50</v>
      </c>
      <c r="G207" s="236" t="s">
        <v>10</v>
      </c>
    </row>
    <row r="208" spans="1:7" ht="21">
      <c r="A208" s="50">
        <v>1</v>
      </c>
      <c r="B208" s="196" t="s">
        <v>53</v>
      </c>
      <c r="C208" s="197">
        <v>4816725</v>
      </c>
      <c r="D208" s="96">
        <v>5743232</v>
      </c>
      <c r="E208" s="209" t="s">
        <v>54</v>
      </c>
      <c r="F208" s="19">
        <v>109190767.66000001</v>
      </c>
      <c r="G208" s="231"/>
    </row>
    <row r="209" spans="1:7" ht="21">
      <c r="A209" s="50">
        <v>2</v>
      </c>
      <c r="B209" s="196" t="s">
        <v>51</v>
      </c>
      <c r="C209" s="197">
        <v>2834725</v>
      </c>
      <c r="D209" s="96">
        <v>72593242</v>
      </c>
      <c r="E209" s="209" t="s">
        <v>52</v>
      </c>
      <c r="F209" s="19">
        <v>92199431.82000001</v>
      </c>
      <c r="G209" s="231"/>
    </row>
    <row r="210" spans="1:7" ht="21">
      <c r="A210" s="50">
        <v>3</v>
      </c>
      <c r="B210" s="196" t="s">
        <v>55</v>
      </c>
      <c r="C210" s="197">
        <v>3163070</v>
      </c>
      <c r="D210" s="96">
        <v>4326000</v>
      </c>
      <c r="E210" s="209" t="s">
        <v>54</v>
      </c>
      <c r="F210" s="19">
        <v>82395741.15999998</v>
      </c>
      <c r="G210" s="231"/>
    </row>
    <row r="211" spans="1:7" ht="21">
      <c r="A211" s="50">
        <v>4</v>
      </c>
      <c r="B211" s="196" t="s">
        <v>56</v>
      </c>
      <c r="C211" s="197">
        <v>4131074.83</v>
      </c>
      <c r="D211" s="96">
        <v>8589160</v>
      </c>
      <c r="E211" s="209" t="s">
        <v>52</v>
      </c>
      <c r="F211" s="19">
        <v>73995321</v>
      </c>
      <c r="G211" s="231"/>
    </row>
    <row r="212" spans="1:7" ht="21">
      <c r="A212" s="50">
        <v>5</v>
      </c>
      <c r="B212" s="196" t="s">
        <v>232</v>
      </c>
      <c r="C212" s="197">
        <v>97052</v>
      </c>
      <c r="D212" s="96">
        <v>50</v>
      </c>
      <c r="E212" s="209" t="s">
        <v>58</v>
      </c>
      <c r="F212" s="19">
        <v>66591672</v>
      </c>
      <c r="G212" s="231"/>
    </row>
    <row r="213" spans="1:7" ht="21">
      <c r="A213" s="50">
        <v>6</v>
      </c>
      <c r="B213" s="196" t="s">
        <v>60</v>
      </c>
      <c r="C213" s="197">
        <v>14704180</v>
      </c>
      <c r="D213" s="96">
        <v>11874916</v>
      </c>
      <c r="E213" s="209" t="s">
        <v>61</v>
      </c>
      <c r="F213" s="19">
        <v>26110018.44</v>
      </c>
      <c r="G213" s="231"/>
    </row>
    <row r="214" spans="1:7" ht="21">
      <c r="A214" s="50">
        <v>7</v>
      </c>
      <c r="B214" s="196" t="s">
        <v>59</v>
      </c>
      <c r="C214" s="197">
        <v>101335</v>
      </c>
      <c r="D214" s="96">
        <v>7914</v>
      </c>
      <c r="E214" s="209" t="s">
        <v>52</v>
      </c>
      <c r="F214" s="19">
        <v>15702643.379999999</v>
      </c>
      <c r="G214" s="231"/>
    </row>
    <row r="215" spans="1:7" ht="21">
      <c r="A215" s="50">
        <v>8</v>
      </c>
      <c r="B215" s="196" t="s">
        <v>62</v>
      </c>
      <c r="C215" s="197">
        <v>99922</v>
      </c>
      <c r="D215" s="96">
        <v>31560</v>
      </c>
      <c r="E215" s="209" t="s">
        <v>63</v>
      </c>
      <c r="F215" s="19">
        <v>10498435</v>
      </c>
      <c r="G215" s="231"/>
    </row>
    <row r="216" spans="1:7" ht="21">
      <c r="A216" s="50">
        <v>9</v>
      </c>
      <c r="B216" s="196" t="s">
        <v>79</v>
      </c>
      <c r="C216" s="197">
        <v>135415</v>
      </c>
      <c r="D216" s="96">
        <v>17</v>
      </c>
      <c r="E216" s="209" t="s">
        <v>58</v>
      </c>
      <c r="F216" s="19">
        <v>8302004</v>
      </c>
      <c r="G216" s="231"/>
    </row>
    <row r="217" spans="1:7" ht="21">
      <c r="A217" s="50">
        <v>10</v>
      </c>
      <c r="B217" s="196" t="s">
        <v>65</v>
      </c>
      <c r="C217" s="197">
        <v>68466</v>
      </c>
      <c r="D217" s="96">
        <v>3880</v>
      </c>
      <c r="E217" s="209" t="s">
        <v>66</v>
      </c>
      <c r="F217" s="19">
        <v>7912448</v>
      </c>
      <c r="G217" s="231"/>
    </row>
    <row r="218" spans="1:7" ht="21">
      <c r="A218" s="50">
        <v>11</v>
      </c>
      <c r="B218" s="196" t="s">
        <v>68</v>
      </c>
      <c r="C218" s="197">
        <v>19750</v>
      </c>
      <c r="D218" s="96">
        <v>171</v>
      </c>
      <c r="E218" s="209" t="s">
        <v>52</v>
      </c>
      <c r="F218" s="19">
        <v>5560000</v>
      </c>
      <c r="G218" s="231"/>
    </row>
    <row r="219" spans="1:7" ht="21">
      <c r="A219" s="50">
        <v>12</v>
      </c>
      <c r="B219" s="196" t="s">
        <v>71</v>
      </c>
      <c r="C219" s="197">
        <v>232710</v>
      </c>
      <c r="D219" s="96">
        <v>232425</v>
      </c>
      <c r="E219" s="209" t="s">
        <v>54</v>
      </c>
      <c r="F219" s="19">
        <v>4789372.43</v>
      </c>
      <c r="G219" s="231"/>
    </row>
    <row r="220" spans="1:7" ht="21">
      <c r="A220" s="50">
        <v>13</v>
      </c>
      <c r="B220" s="196" t="s">
        <v>70</v>
      </c>
      <c r="C220" s="197">
        <v>226460</v>
      </c>
      <c r="D220" s="96">
        <v>139919</v>
      </c>
      <c r="E220" s="209" t="s">
        <v>52</v>
      </c>
      <c r="F220" s="19">
        <v>4757600</v>
      </c>
      <c r="G220" s="231"/>
    </row>
    <row r="221" spans="1:7" ht="21">
      <c r="A221" s="50">
        <v>14</v>
      </c>
      <c r="B221" s="196" t="s">
        <v>75</v>
      </c>
      <c r="C221" s="197">
        <v>377788</v>
      </c>
      <c r="D221" s="96">
        <v>225339</v>
      </c>
      <c r="E221" s="209" t="s">
        <v>61</v>
      </c>
      <c r="F221" s="19">
        <v>4664615</v>
      </c>
      <c r="G221" s="231"/>
    </row>
    <row r="222" spans="1:7" ht="21">
      <c r="A222" s="50">
        <v>15</v>
      </c>
      <c r="B222" s="196" t="s">
        <v>73</v>
      </c>
      <c r="C222" s="197">
        <v>51316.7</v>
      </c>
      <c r="D222" s="96">
        <v>221</v>
      </c>
      <c r="E222" s="209" t="s">
        <v>58</v>
      </c>
      <c r="F222" s="19">
        <v>4537185</v>
      </c>
      <c r="G222" s="231"/>
    </row>
    <row r="223" spans="1:7" ht="21">
      <c r="A223" s="50">
        <v>16</v>
      </c>
      <c r="B223" s="196" t="s">
        <v>76</v>
      </c>
      <c r="C223" s="197">
        <v>51632</v>
      </c>
      <c r="D223" s="96">
        <v>23304</v>
      </c>
      <c r="E223" s="209" t="s">
        <v>52</v>
      </c>
      <c r="F223" s="19">
        <v>3956417</v>
      </c>
      <c r="G223" s="231"/>
    </row>
    <row r="224" spans="1:7" ht="21">
      <c r="A224" s="50">
        <v>17</v>
      </c>
      <c r="B224" s="196" t="s">
        <v>67</v>
      </c>
      <c r="C224" s="197">
        <v>51407</v>
      </c>
      <c r="D224" s="96">
        <v>55931</v>
      </c>
      <c r="E224" s="209" t="s">
        <v>54</v>
      </c>
      <c r="F224" s="19">
        <v>3375868</v>
      </c>
      <c r="G224" s="231"/>
    </row>
    <row r="225" spans="1:7" ht="21">
      <c r="A225" s="50">
        <v>18</v>
      </c>
      <c r="B225" s="196" t="s">
        <v>74</v>
      </c>
      <c r="C225" s="197">
        <v>167580</v>
      </c>
      <c r="D225" s="96">
        <v>171000</v>
      </c>
      <c r="E225" s="209" t="s">
        <v>54</v>
      </c>
      <c r="F225" s="19">
        <v>3092676</v>
      </c>
      <c r="G225" s="231"/>
    </row>
    <row r="226" spans="1:7" ht="21">
      <c r="A226" s="50">
        <v>19</v>
      </c>
      <c r="B226" s="196" t="s">
        <v>72</v>
      </c>
      <c r="C226" s="197">
        <v>23143.8</v>
      </c>
      <c r="D226" s="96">
        <v>841</v>
      </c>
      <c r="E226" s="209" t="s">
        <v>52</v>
      </c>
      <c r="F226" s="19">
        <v>2509778</v>
      </c>
      <c r="G226" s="231"/>
    </row>
    <row r="227" spans="1:7" ht="21">
      <c r="A227" s="50">
        <v>20</v>
      </c>
      <c r="B227" s="196" t="s">
        <v>84</v>
      </c>
      <c r="C227" s="197">
        <v>97200</v>
      </c>
      <c r="D227" s="96">
        <v>120000</v>
      </c>
      <c r="E227" s="209" t="s">
        <v>54</v>
      </c>
      <c r="F227" s="19">
        <v>2401899</v>
      </c>
      <c r="G227" s="231"/>
    </row>
    <row r="228" spans="1:7" ht="21">
      <c r="A228" s="50">
        <v>21</v>
      </c>
      <c r="B228" s="196" t="s">
        <v>78</v>
      </c>
      <c r="C228" s="197">
        <v>14054</v>
      </c>
      <c r="D228" s="96">
        <v>784</v>
      </c>
      <c r="E228" s="209" t="s">
        <v>58</v>
      </c>
      <c r="F228" s="19">
        <v>1879819</v>
      </c>
      <c r="G228" s="231"/>
    </row>
    <row r="229" spans="1:7" ht="21">
      <c r="A229" s="50">
        <v>22</v>
      </c>
      <c r="B229" s="196" t="s">
        <v>77</v>
      </c>
      <c r="C229" s="197">
        <v>196810</v>
      </c>
      <c r="D229" s="96">
        <v>25296</v>
      </c>
      <c r="E229" s="209" t="s">
        <v>61</v>
      </c>
      <c r="F229" s="19">
        <v>1626045</v>
      </c>
      <c r="G229" s="231"/>
    </row>
    <row r="230" spans="1:7" ht="21">
      <c r="A230" s="50">
        <v>23</v>
      </c>
      <c r="B230" s="196" t="s">
        <v>82</v>
      </c>
      <c r="C230" s="197">
        <v>55440</v>
      </c>
      <c r="D230" s="96">
        <v>132</v>
      </c>
      <c r="E230" s="209" t="s">
        <v>83</v>
      </c>
      <c r="F230" s="19">
        <v>872168</v>
      </c>
      <c r="G230" s="231"/>
    </row>
    <row r="231" spans="1:7" ht="21">
      <c r="A231" s="50">
        <v>24</v>
      </c>
      <c r="B231" s="196" t="s">
        <v>80</v>
      </c>
      <c r="C231" s="197">
        <v>16012</v>
      </c>
      <c r="D231" s="96">
        <v>704</v>
      </c>
      <c r="E231" s="209" t="s">
        <v>52</v>
      </c>
      <c r="F231" s="19">
        <v>791278</v>
      </c>
      <c r="G231" s="231"/>
    </row>
    <row r="232" spans="1:7" ht="21">
      <c r="A232" s="50">
        <v>25</v>
      </c>
      <c r="B232" s="196" t="s">
        <v>149</v>
      </c>
      <c r="C232" s="197">
        <v>3000</v>
      </c>
      <c r="D232" s="96">
        <v>60000</v>
      </c>
      <c r="E232" s="209" t="s">
        <v>90</v>
      </c>
      <c r="F232" s="19">
        <v>582767</v>
      </c>
      <c r="G232" s="231"/>
    </row>
    <row r="233" spans="1:7" ht="21">
      <c r="A233" s="50">
        <v>26</v>
      </c>
      <c r="B233" s="196" t="s">
        <v>64</v>
      </c>
      <c r="C233" s="197">
        <v>272</v>
      </c>
      <c r="D233" s="96">
        <v>3130</v>
      </c>
      <c r="E233" s="209" t="s">
        <v>52</v>
      </c>
      <c r="F233" s="19">
        <v>445819</v>
      </c>
      <c r="G233" s="231"/>
    </row>
    <row r="234" spans="1:7" ht="21">
      <c r="A234" s="50">
        <v>27</v>
      </c>
      <c r="B234" s="196" t="s">
        <v>152</v>
      </c>
      <c r="C234" s="197">
        <v>45000</v>
      </c>
      <c r="D234" s="96">
        <v>1250</v>
      </c>
      <c r="E234" s="209" t="s">
        <v>52</v>
      </c>
      <c r="F234" s="19">
        <v>400000</v>
      </c>
      <c r="G234" s="231"/>
    </row>
    <row r="235" spans="1:7" ht="21">
      <c r="A235" s="50">
        <v>28</v>
      </c>
      <c r="B235" s="196" t="s">
        <v>94</v>
      </c>
      <c r="C235" s="197">
        <v>59000</v>
      </c>
      <c r="D235" s="96">
        <v>24800</v>
      </c>
      <c r="E235" s="209" t="s">
        <v>95</v>
      </c>
      <c r="F235" s="19">
        <v>354000</v>
      </c>
      <c r="G235" s="231"/>
    </row>
    <row r="236" spans="1:7" ht="21">
      <c r="A236" s="50">
        <v>29</v>
      </c>
      <c r="B236" s="196" t="s">
        <v>88</v>
      </c>
      <c r="C236" s="197">
        <v>1600</v>
      </c>
      <c r="D236" s="96">
        <v>9</v>
      </c>
      <c r="E236" s="209" t="s">
        <v>52</v>
      </c>
      <c r="F236" s="19">
        <v>350000</v>
      </c>
      <c r="G236" s="231"/>
    </row>
    <row r="237" spans="1:7" ht="21">
      <c r="A237" s="50">
        <v>30</v>
      </c>
      <c r="B237" s="196" t="s">
        <v>69</v>
      </c>
      <c r="C237" s="197">
        <v>4245</v>
      </c>
      <c r="D237" s="96">
        <v>1</v>
      </c>
      <c r="E237" s="209" t="s">
        <v>58</v>
      </c>
      <c r="F237" s="19">
        <v>275000</v>
      </c>
      <c r="G237" s="231"/>
    </row>
    <row r="238" spans="1:7" ht="21">
      <c r="A238" s="50">
        <v>31</v>
      </c>
      <c r="B238" s="196" t="s">
        <v>81</v>
      </c>
      <c r="C238" s="197">
        <v>5044</v>
      </c>
      <c r="D238" s="96">
        <v>156</v>
      </c>
      <c r="E238" s="209" t="s">
        <v>52</v>
      </c>
      <c r="F238" s="19">
        <v>265489</v>
      </c>
      <c r="G238" s="231"/>
    </row>
    <row r="239" spans="1:7" ht="21">
      <c r="A239" s="50">
        <v>32</v>
      </c>
      <c r="B239" s="196" t="s">
        <v>190</v>
      </c>
      <c r="C239" s="197">
        <v>6745</v>
      </c>
      <c r="D239" s="96">
        <v>7</v>
      </c>
      <c r="E239" s="209" t="s">
        <v>52</v>
      </c>
      <c r="F239" s="19">
        <v>223131</v>
      </c>
      <c r="G239" s="231"/>
    </row>
    <row r="240" spans="1:7" ht="21">
      <c r="A240" s="50">
        <v>33</v>
      </c>
      <c r="B240" s="196" t="s">
        <v>100</v>
      </c>
      <c r="C240" s="197">
        <v>74.9</v>
      </c>
      <c r="D240" s="96">
        <v>156</v>
      </c>
      <c r="E240" s="209" t="s">
        <v>52</v>
      </c>
      <c r="F240" s="19">
        <v>182336</v>
      </c>
      <c r="G240" s="231"/>
    </row>
    <row r="241" spans="1:7" ht="21">
      <c r="A241" s="50">
        <v>34</v>
      </c>
      <c r="B241" s="196" t="s">
        <v>91</v>
      </c>
      <c r="C241" s="197">
        <v>1802</v>
      </c>
      <c r="D241" s="96">
        <v>1482</v>
      </c>
      <c r="E241" s="209" t="s">
        <v>52</v>
      </c>
      <c r="F241" s="19">
        <v>171668</v>
      </c>
      <c r="G241" s="231"/>
    </row>
    <row r="242" spans="1:7" ht="21">
      <c r="A242" s="50">
        <v>35</v>
      </c>
      <c r="B242" s="196" t="s">
        <v>92</v>
      </c>
      <c r="C242" s="197">
        <v>31</v>
      </c>
      <c r="D242" s="96">
        <v>24</v>
      </c>
      <c r="E242" s="209" t="s">
        <v>52</v>
      </c>
      <c r="F242" s="19">
        <v>166562</v>
      </c>
      <c r="G242" s="231"/>
    </row>
    <row r="243" spans="1:7" ht="21">
      <c r="A243" s="50">
        <v>36</v>
      </c>
      <c r="B243" s="196" t="s">
        <v>233</v>
      </c>
      <c r="C243" s="197">
        <v>9</v>
      </c>
      <c r="D243" s="96">
        <v>3</v>
      </c>
      <c r="E243" s="209" t="s">
        <v>52</v>
      </c>
      <c r="F243" s="19">
        <v>60000</v>
      </c>
      <c r="G243" s="231"/>
    </row>
    <row r="244" spans="1:7" ht="21">
      <c r="A244" s="50">
        <v>37</v>
      </c>
      <c r="B244" s="196" t="s">
        <v>97</v>
      </c>
      <c r="C244" s="197">
        <v>200</v>
      </c>
      <c r="D244" s="96">
        <v>20</v>
      </c>
      <c r="E244" s="209" t="s">
        <v>52</v>
      </c>
      <c r="F244" s="19">
        <v>59000</v>
      </c>
      <c r="G244" s="231"/>
    </row>
    <row r="245" spans="1:7" ht="21">
      <c r="A245" s="50">
        <v>38</v>
      </c>
      <c r="B245" s="196" t="s">
        <v>85</v>
      </c>
      <c r="C245" s="197">
        <v>3250</v>
      </c>
      <c r="D245" s="96">
        <v>75000</v>
      </c>
      <c r="E245" s="209" t="s">
        <v>86</v>
      </c>
      <c r="F245" s="19">
        <v>56250</v>
      </c>
      <c r="G245" s="231"/>
    </row>
    <row r="246" spans="1:7" ht="21">
      <c r="A246" s="50">
        <v>39</v>
      </c>
      <c r="B246" s="196" t="s">
        <v>159</v>
      </c>
      <c r="C246" s="197">
        <v>1800</v>
      </c>
      <c r="D246" s="96">
        <v>43000</v>
      </c>
      <c r="E246" s="209" t="s">
        <v>83</v>
      </c>
      <c r="F246" s="19">
        <v>43000</v>
      </c>
      <c r="G246" s="231"/>
    </row>
    <row r="247" spans="1:7" ht="21">
      <c r="A247" s="50">
        <v>40</v>
      </c>
      <c r="B247" s="196" t="s">
        <v>157</v>
      </c>
      <c r="C247" s="197">
        <v>7</v>
      </c>
      <c r="D247" s="96">
        <v>1</v>
      </c>
      <c r="E247" s="209" t="s">
        <v>52</v>
      </c>
      <c r="F247" s="19">
        <v>10000</v>
      </c>
      <c r="G247" s="231"/>
    </row>
    <row r="248" spans="1:7" ht="21">
      <c r="A248" s="50">
        <v>41</v>
      </c>
      <c r="B248" s="196" t="s">
        <v>158</v>
      </c>
      <c r="C248" s="197">
        <v>600</v>
      </c>
      <c r="D248" s="96">
        <v>1</v>
      </c>
      <c r="E248" s="209" t="s">
        <v>52</v>
      </c>
      <c r="F248" s="19">
        <v>10000</v>
      </c>
      <c r="G248" s="231"/>
    </row>
    <row r="249" spans="1:7" ht="21">
      <c r="A249" s="50">
        <v>42</v>
      </c>
      <c r="B249" s="196" t="s">
        <v>104</v>
      </c>
      <c r="C249" s="197">
        <v>40</v>
      </c>
      <c r="D249" s="96">
        <v>40</v>
      </c>
      <c r="E249" s="209" t="s">
        <v>52</v>
      </c>
      <c r="F249" s="19">
        <v>2880</v>
      </c>
      <c r="G249" s="231"/>
    </row>
    <row r="250" spans="1:7" ht="21">
      <c r="A250" s="240"/>
      <c r="B250" s="199" t="s">
        <v>105</v>
      </c>
      <c r="C250" s="252">
        <f>SUM(C208:C249)</f>
        <v>31865988.229999997</v>
      </c>
      <c r="D250" s="253">
        <f>SUM(D208:D249)</f>
        <v>104375118</v>
      </c>
      <c r="E250" s="254"/>
      <c r="F250" s="255">
        <f>SUM(F208:F249)</f>
        <v>541371104.89</v>
      </c>
      <c r="G250" s="231"/>
    </row>
    <row r="251" spans="1:6" ht="21">
      <c r="A251" s="225" t="s">
        <v>234</v>
      </c>
      <c r="D251" s="248"/>
      <c r="E251" s="257"/>
      <c r="F251" s="250"/>
    </row>
    <row r="273" spans="1:6" ht="21">
      <c r="A273" s="224" t="s">
        <v>230</v>
      </c>
      <c r="B273" s="224"/>
      <c r="C273" s="224"/>
      <c r="D273" s="224"/>
      <c r="E273" s="224"/>
      <c r="F273" s="224"/>
    </row>
    <row r="274" spans="1:6" ht="21">
      <c r="A274" s="224" t="s">
        <v>253</v>
      </c>
      <c r="B274" s="224"/>
      <c r="C274" s="224"/>
      <c r="D274" s="224"/>
      <c r="E274" s="224"/>
      <c r="F274" s="224"/>
    </row>
    <row r="275" spans="1:7" ht="21">
      <c r="A275" s="226" t="s">
        <v>46</v>
      </c>
      <c r="B275" s="226" t="s">
        <v>47</v>
      </c>
      <c r="C275" s="227" t="s">
        <v>48</v>
      </c>
      <c r="D275" s="228" t="s">
        <v>49</v>
      </c>
      <c r="E275" s="228"/>
      <c r="F275" s="281" t="s">
        <v>50</v>
      </c>
      <c r="G275" s="240" t="s">
        <v>10</v>
      </c>
    </row>
    <row r="276" spans="1:7" ht="21">
      <c r="A276" s="50">
        <v>1</v>
      </c>
      <c r="B276" s="196" t="s">
        <v>53</v>
      </c>
      <c r="C276" s="197">
        <v>4851020</v>
      </c>
      <c r="D276" s="96">
        <v>5788136</v>
      </c>
      <c r="E276" s="198" t="s">
        <v>54</v>
      </c>
      <c r="F276" s="27">
        <v>107547304</v>
      </c>
      <c r="G276" s="231"/>
    </row>
    <row r="277" spans="1:7" ht="21">
      <c r="A277" s="50">
        <v>2</v>
      </c>
      <c r="B277" s="196" t="s">
        <v>56</v>
      </c>
      <c r="C277" s="197">
        <v>4641656.12</v>
      </c>
      <c r="D277" s="96">
        <v>8745584</v>
      </c>
      <c r="E277" s="198" t="s">
        <v>52</v>
      </c>
      <c r="F277" s="27">
        <v>107032923.2</v>
      </c>
      <c r="G277" s="231"/>
    </row>
    <row r="278" spans="1:7" ht="21">
      <c r="A278" s="50">
        <v>3</v>
      </c>
      <c r="B278" s="196" t="s">
        <v>51</v>
      </c>
      <c r="C278" s="197">
        <v>2360085</v>
      </c>
      <c r="D278" s="96">
        <v>1812064</v>
      </c>
      <c r="E278" s="198" t="s">
        <v>52</v>
      </c>
      <c r="F278" s="27">
        <v>97346236</v>
      </c>
      <c r="G278" s="231"/>
    </row>
    <row r="279" spans="1:7" ht="21">
      <c r="A279" s="50">
        <v>4</v>
      </c>
      <c r="B279" s="196" t="s">
        <v>55</v>
      </c>
      <c r="C279" s="197">
        <v>2845380</v>
      </c>
      <c r="D279" s="96">
        <v>3898600</v>
      </c>
      <c r="E279" s="198" t="s">
        <v>54</v>
      </c>
      <c r="F279" s="27">
        <v>75050167</v>
      </c>
      <c r="G279" s="231"/>
    </row>
    <row r="280" spans="1:7" ht="21">
      <c r="A280" s="50">
        <v>5</v>
      </c>
      <c r="B280" s="196" t="s">
        <v>232</v>
      </c>
      <c r="C280" s="197">
        <v>102543</v>
      </c>
      <c r="D280" s="96">
        <v>56</v>
      </c>
      <c r="E280" s="198" t="s">
        <v>58</v>
      </c>
      <c r="F280" s="27">
        <v>58954939</v>
      </c>
      <c r="G280" s="231"/>
    </row>
    <row r="281" spans="1:7" ht="21">
      <c r="A281" s="50">
        <v>6</v>
      </c>
      <c r="B281" s="196" t="s">
        <v>60</v>
      </c>
      <c r="C281" s="197">
        <v>10697800</v>
      </c>
      <c r="D281" s="96">
        <v>9467780</v>
      </c>
      <c r="E281" s="198" t="s">
        <v>61</v>
      </c>
      <c r="F281" s="27">
        <v>18710706</v>
      </c>
      <c r="G281" s="231"/>
    </row>
    <row r="282" spans="1:7" ht="21">
      <c r="A282" s="50">
        <v>7</v>
      </c>
      <c r="B282" s="196" t="s">
        <v>59</v>
      </c>
      <c r="C282" s="197">
        <v>111862</v>
      </c>
      <c r="D282" s="96">
        <v>7493</v>
      </c>
      <c r="E282" s="198" t="s">
        <v>52</v>
      </c>
      <c r="F282" s="27">
        <v>16699699</v>
      </c>
      <c r="G282" s="231"/>
    </row>
    <row r="283" spans="1:7" ht="21">
      <c r="A283" s="50">
        <v>8</v>
      </c>
      <c r="B283" s="196" t="s">
        <v>68</v>
      </c>
      <c r="C283" s="197">
        <v>45308</v>
      </c>
      <c r="D283" s="96">
        <v>370</v>
      </c>
      <c r="E283" s="198" t="s">
        <v>52</v>
      </c>
      <c r="F283" s="27">
        <v>11625833</v>
      </c>
      <c r="G283" s="231"/>
    </row>
    <row r="284" spans="1:7" ht="21">
      <c r="A284" s="50">
        <v>9</v>
      </c>
      <c r="B284" s="196" t="s">
        <v>62</v>
      </c>
      <c r="C284" s="197">
        <v>127130</v>
      </c>
      <c r="D284" s="96">
        <v>8953</v>
      </c>
      <c r="E284" s="198" t="s">
        <v>52</v>
      </c>
      <c r="F284" s="27">
        <v>11337660</v>
      </c>
      <c r="G284" s="231"/>
    </row>
    <row r="285" spans="1:7" ht="21">
      <c r="A285" s="50">
        <v>10</v>
      </c>
      <c r="B285" s="196" t="s">
        <v>73</v>
      </c>
      <c r="C285" s="197">
        <v>91693</v>
      </c>
      <c r="D285" s="96">
        <v>396</v>
      </c>
      <c r="E285" s="198" t="s">
        <v>52</v>
      </c>
      <c r="F285" s="27">
        <v>9095046</v>
      </c>
      <c r="G285" s="231"/>
    </row>
    <row r="286" spans="1:7" ht="21">
      <c r="A286" s="50">
        <v>11</v>
      </c>
      <c r="B286" s="196" t="s">
        <v>69</v>
      </c>
      <c r="C286" s="197">
        <v>29698</v>
      </c>
      <c r="D286" s="96">
        <v>8</v>
      </c>
      <c r="E286" s="198" t="s">
        <v>58</v>
      </c>
      <c r="F286" s="27">
        <v>6590295</v>
      </c>
      <c r="G286" s="231"/>
    </row>
    <row r="287" spans="1:7" ht="21">
      <c r="A287" s="50">
        <v>12</v>
      </c>
      <c r="B287" s="196" t="s">
        <v>67</v>
      </c>
      <c r="C287" s="197">
        <v>89355</v>
      </c>
      <c r="D287" s="96">
        <v>95335</v>
      </c>
      <c r="E287" s="198" t="s">
        <v>54</v>
      </c>
      <c r="F287" s="27">
        <v>5861556</v>
      </c>
      <c r="G287" s="231"/>
    </row>
    <row r="288" spans="1:7" ht="21">
      <c r="A288" s="50">
        <v>13</v>
      </c>
      <c r="B288" s="196" t="s">
        <v>64</v>
      </c>
      <c r="C288" s="197">
        <v>12576</v>
      </c>
      <c r="D288" s="96">
        <v>43004</v>
      </c>
      <c r="E288" s="198" t="s">
        <v>52</v>
      </c>
      <c r="F288" s="27">
        <v>5496654</v>
      </c>
      <c r="G288" s="231"/>
    </row>
    <row r="289" spans="1:7" ht="21">
      <c r="A289" s="50">
        <v>14</v>
      </c>
      <c r="B289" s="196" t="s">
        <v>71</v>
      </c>
      <c r="C289" s="197">
        <v>258010</v>
      </c>
      <c r="D289" s="96">
        <v>245011</v>
      </c>
      <c r="E289" s="198" t="s">
        <v>54</v>
      </c>
      <c r="F289" s="27">
        <v>5315476</v>
      </c>
      <c r="G289" s="231"/>
    </row>
    <row r="290" spans="1:7" ht="21">
      <c r="A290" s="50">
        <v>15</v>
      </c>
      <c r="B290" s="196" t="s">
        <v>70</v>
      </c>
      <c r="C290" s="197">
        <v>222801</v>
      </c>
      <c r="D290" s="96">
        <v>149692</v>
      </c>
      <c r="E290" s="198" t="s">
        <v>52</v>
      </c>
      <c r="F290" s="27">
        <v>5047510</v>
      </c>
      <c r="G290" s="231"/>
    </row>
    <row r="291" spans="1:7" ht="21">
      <c r="A291" s="50">
        <v>16</v>
      </c>
      <c r="B291" s="196" t="s">
        <v>65</v>
      </c>
      <c r="C291" s="197">
        <v>41196</v>
      </c>
      <c r="D291" s="96">
        <v>7068</v>
      </c>
      <c r="E291" s="198" t="s">
        <v>52</v>
      </c>
      <c r="F291" s="27">
        <v>5003526</v>
      </c>
      <c r="G291" s="231"/>
    </row>
    <row r="292" spans="1:7" ht="21">
      <c r="A292" s="50">
        <v>17</v>
      </c>
      <c r="B292" s="196" t="s">
        <v>76</v>
      </c>
      <c r="C292" s="197">
        <v>55533</v>
      </c>
      <c r="D292" s="96">
        <v>30969</v>
      </c>
      <c r="E292" s="198" t="s">
        <v>52</v>
      </c>
      <c r="F292" s="27">
        <v>4767176</v>
      </c>
      <c r="G292" s="231"/>
    </row>
    <row r="293" spans="1:7" ht="21">
      <c r="A293" s="50">
        <v>18</v>
      </c>
      <c r="B293" s="196" t="s">
        <v>78</v>
      </c>
      <c r="C293" s="197">
        <v>36185</v>
      </c>
      <c r="D293" s="96">
        <v>3594</v>
      </c>
      <c r="E293" s="198" t="s">
        <v>58</v>
      </c>
      <c r="F293" s="27">
        <v>3900092</v>
      </c>
      <c r="G293" s="231"/>
    </row>
    <row r="294" spans="1:7" ht="21">
      <c r="A294" s="50">
        <v>19</v>
      </c>
      <c r="B294" s="196" t="s">
        <v>84</v>
      </c>
      <c r="C294" s="197">
        <v>162000</v>
      </c>
      <c r="D294" s="96">
        <v>200000</v>
      </c>
      <c r="E294" s="198" t="s">
        <v>54</v>
      </c>
      <c r="F294" s="27">
        <v>3778026</v>
      </c>
      <c r="G294" s="231"/>
    </row>
    <row r="295" spans="1:7" ht="21">
      <c r="A295" s="50">
        <v>20</v>
      </c>
      <c r="B295" s="196" t="s">
        <v>254</v>
      </c>
      <c r="C295" s="197">
        <v>2612</v>
      </c>
      <c r="D295" s="96">
        <v>1</v>
      </c>
      <c r="E295" s="198" t="s">
        <v>52</v>
      </c>
      <c r="F295" s="27">
        <v>3563780</v>
      </c>
      <c r="G295" s="231"/>
    </row>
    <row r="296" spans="1:7" ht="21">
      <c r="A296" s="50">
        <v>21</v>
      </c>
      <c r="B296" s="196" t="s">
        <v>74</v>
      </c>
      <c r="C296" s="197">
        <v>182280</v>
      </c>
      <c r="D296" s="96">
        <v>186000</v>
      </c>
      <c r="E296" s="198" t="s">
        <v>54</v>
      </c>
      <c r="F296" s="27">
        <v>3327611</v>
      </c>
      <c r="G296" s="231"/>
    </row>
    <row r="297" spans="1:7" ht="21">
      <c r="A297" s="50">
        <v>22</v>
      </c>
      <c r="B297" s="196" t="s">
        <v>77</v>
      </c>
      <c r="C297" s="197">
        <v>245780</v>
      </c>
      <c r="D297" s="96">
        <v>10434</v>
      </c>
      <c r="E297" s="198" t="s">
        <v>61</v>
      </c>
      <c r="F297" s="27">
        <v>2338300</v>
      </c>
      <c r="G297" s="231"/>
    </row>
    <row r="298" spans="1:7" ht="21">
      <c r="A298" s="50">
        <v>23</v>
      </c>
      <c r="B298" s="196" t="s">
        <v>72</v>
      </c>
      <c r="C298" s="197">
        <v>19544</v>
      </c>
      <c r="D298" s="96">
        <v>11284</v>
      </c>
      <c r="E298" s="198" t="s">
        <v>52</v>
      </c>
      <c r="F298" s="27">
        <v>2243285</v>
      </c>
      <c r="G298" s="231"/>
    </row>
    <row r="299" spans="1:7" ht="21">
      <c r="A299" s="50">
        <v>24</v>
      </c>
      <c r="B299" s="196" t="s">
        <v>75</v>
      </c>
      <c r="C299" s="197">
        <v>156750</v>
      </c>
      <c r="D299" s="96">
        <v>132250</v>
      </c>
      <c r="E299" s="198" t="s">
        <v>61</v>
      </c>
      <c r="F299" s="27">
        <v>1831639</v>
      </c>
      <c r="G299" s="231"/>
    </row>
    <row r="300" spans="1:7" ht="21">
      <c r="A300" s="50">
        <v>25</v>
      </c>
      <c r="B300" s="196" t="s">
        <v>57</v>
      </c>
      <c r="C300" s="197">
        <v>4000</v>
      </c>
      <c r="D300" s="96">
        <v>2</v>
      </c>
      <c r="E300" s="198" t="s">
        <v>58</v>
      </c>
      <c r="F300" s="27">
        <v>1529037</v>
      </c>
      <c r="G300" s="231"/>
    </row>
    <row r="301" spans="1:7" ht="21">
      <c r="A301" s="50">
        <v>26</v>
      </c>
      <c r="B301" s="196" t="s">
        <v>80</v>
      </c>
      <c r="C301" s="197">
        <v>22672</v>
      </c>
      <c r="D301" s="96">
        <v>732</v>
      </c>
      <c r="E301" s="198" t="s">
        <v>52</v>
      </c>
      <c r="F301" s="27">
        <v>1042017</v>
      </c>
      <c r="G301" s="231"/>
    </row>
    <row r="302" spans="1:7" ht="21">
      <c r="A302" s="50">
        <v>27</v>
      </c>
      <c r="B302" s="196" t="s">
        <v>88</v>
      </c>
      <c r="C302" s="197">
        <v>3180</v>
      </c>
      <c r="D302" s="96">
        <v>8</v>
      </c>
      <c r="E302" s="198" t="s">
        <v>52</v>
      </c>
      <c r="F302" s="27">
        <v>389700</v>
      </c>
      <c r="G302" s="231"/>
    </row>
    <row r="303" spans="1:7" ht="21">
      <c r="A303" s="50">
        <v>28</v>
      </c>
      <c r="B303" s="196" t="s">
        <v>100</v>
      </c>
      <c r="C303" s="197">
        <v>231</v>
      </c>
      <c r="D303" s="96">
        <v>367</v>
      </c>
      <c r="E303" s="198" t="s">
        <v>52</v>
      </c>
      <c r="F303" s="27">
        <v>342630</v>
      </c>
      <c r="G303" s="231"/>
    </row>
    <row r="304" spans="1:7" ht="21">
      <c r="A304" s="50">
        <v>29</v>
      </c>
      <c r="B304" s="196" t="s">
        <v>81</v>
      </c>
      <c r="C304" s="197">
        <v>4879</v>
      </c>
      <c r="D304" s="96">
        <v>45</v>
      </c>
      <c r="E304" s="198" t="s">
        <v>52</v>
      </c>
      <c r="F304" s="27">
        <v>318559</v>
      </c>
      <c r="G304" s="231"/>
    </row>
    <row r="305" spans="1:7" ht="21">
      <c r="A305" s="50">
        <v>30</v>
      </c>
      <c r="B305" s="196" t="s">
        <v>92</v>
      </c>
      <c r="C305" s="197">
        <v>33</v>
      </c>
      <c r="D305" s="96">
        <v>47</v>
      </c>
      <c r="E305" s="198" t="s">
        <v>52</v>
      </c>
      <c r="F305" s="27">
        <v>317140</v>
      </c>
      <c r="G305" s="231"/>
    </row>
    <row r="306" spans="1:7" ht="21">
      <c r="A306" s="50">
        <v>31</v>
      </c>
      <c r="B306" s="196" t="s">
        <v>149</v>
      </c>
      <c r="C306" s="197">
        <v>22000</v>
      </c>
      <c r="D306" s="96">
        <v>72000</v>
      </c>
      <c r="E306" s="198" t="s">
        <v>90</v>
      </c>
      <c r="F306" s="27">
        <v>308095</v>
      </c>
      <c r="G306" s="231"/>
    </row>
    <row r="307" spans="1:7" ht="21">
      <c r="A307" s="50">
        <v>32</v>
      </c>
      <c r="B307" s="196" t="s">
        <v>255</v>
      </c>
      <c r="C307" s="197">
        <v>73</v>
      </c>
      <c r="D307" s="96">
        <v>3</v>
      </c>
      <c r="E307" s="198" t="s">
        <v>52</v>
      </c>
      <c r="F307" s="27">
        <v>125750</v>
      </c>
      <c r="G307" s="231"/>
    </row>
    <row r="308" spans="1:7" ht="21">
      <c r="A308" s="50">
        <v>33</v>
      </c>
      <c r="B308" s="196" t="s">
        <v>97</v>
      </c>
      <c r="C308" s="197">
        <v>352</v>
      </c>
      <c r="D308" s="96">
        <v>26</v>
      </c>
      <c r="E308" s="198" t="s">
        <v>52</v>
      </c>
      <c r="F308" s="27">
        <v>107850</v>
      </c>
      <c r="G308" s="231"/>
    </row>
    <row r="309" spans="1:7" ht="21">
      <c r="A309" s="50">
        <v>34</v>
      </c>
      <c r="B309" s="196" t="s">
        <v>94</v>
      </c>
      <c r="C309" s="197">
        <v>16000</v>
      </c>
      <c r="D309" s="96">
        <v>800</v>
      </c>
      <c r="E309" s="198" t="s">
        <v>95</v>
      </c>
      <c r="F309" s="27">
        <v>96000</v>
      </c>
      <c r="G309" s="231"/>
    </row>
    <row r="310" spans="1:7" ht="21">
      <c r="A310" s="50">
        <v>35</v>
      </c>
      <c r="B310" s="196" t="s">
        <v>152</v>
      </c>
      <c r="C310" s="197">
        <v>1196</v>
      </c>
      <c r="D310" s="96">
        <v>178</v>
      </c>
      <c r="E310" s="198" t="s">
        <v>52</v>
      </c>
      <c r="F310" s="27">
        <v>75804</v>
      </c>
      <c r="G310" s="231"/>
    </row>
    <row r="311" spans="1:7" ht="21">
      <c r="A311" s="50">
        <v>36</v>
      </c>
      <c r="B311" s="196" t="s">
        <v>104</v>
      </c>
      <c r="C311" s="197">
        <v>1080</v>
      </c>
      <c r="D311" s="96">
        <v>2</v>
      </c>
      <c r="E311" s="198" t="s">
        <v>52</v>
      </c>
      <c r="F311" s="27">
        <v>69500</v>
      </c>
      <c r="G311" s="231"/>
    </row>
    <row r="312" spans="1:7" ht="21">
      <c r="A312" s="50">
        <v>37</v>
      </c>
      <c r="B312" s="196" t="s">
        <v>85</v>
      </c>
      <c r="C312" s="197">
        <v>3900</v>
      </c>
      <c r="D312" s="96">
        <v>90000</v>
      </c>
      <c r="E312" s="198" t="s">
        <v>83</v>
      </c>
      <c r="F312" s="27">
        <v>67500</v>
      </c>
      <c r="G312" s="231"/>
    </row>
    <row r="313" spans="1:7" ht="21">
      <c r="A313" s="50">
        <v>38</v>
      </c>
      <c r="B313" s="196" t="s">
        <v>159</v>
      </c>
      <c r="C313" s="197">
        <v>1200</v>
      </c>
      <c r="D313" s="96">
        <v>21000</v>
      </c>
      <c r="E313" s="198" t="s">
        <v>52</v>
      </c>
      <c r="F313" s="27">
        <v>21000</v>
      </c>
      <c r="G313" s="231"/>
    </row>
    <row r="314" spans="1:7" ht="21">
      <c r="A314" s="50">
        <v>39</v>
      </c>
      <c r="B314" s="196" t="s">
        <v>99</v>
      </c>
      <c r="C314" s="197">
        <v>421</v>
      </c>
      <c r="D314" s="96">
        <v>70</v>
      </c>
      <c r="E314" s="198" t="s">
        <v>52</v>
      </c>
      <c r="F314" s="27">
        <v>20573</v>
      </c>
      <c r="G314" s="231"/>
    </row>
    <row r="315" spans="1:7" ht="21">
      <c r="A315" s="50">
        <v>40</v>
      </c>
      <c r="B315" s="196" t="s">
        <v>101</v>
      </c>
      <c r="C315" s="197">
        <v>180</v>
      </c>
      <c r="D315" s="96">
        <v>180</v>
      </c>
      <c r="E315" s="198" t="s">
        <v>54</v>
      </c>
      <c r="F315" s="27">
        <v>13757</v>
      </c>
      <c r="G315" s="231"/>
    </row>
    <row r="316" spans="1:7" ht="21">
      <c r="A316" s="50">
        <v>41</v>
      </c>
      <c r="B316" s="196" t="s">
        <v>256</v>
      </c>
      <c r="C316" s="197">
        <v>100</v>
      </c>
      <c r="D316" s="96">
        <v>2</v>
      </c>
      <c r="E316" s="198" t="s">
        <v>52</v>
      </c>
      <c r="F316" s="27">
        <v>3000</v>
      </c>
      <c r="G316" s="231"/>
    </row>
    <row r="317" spans="1:7" ht="21">
      <c r="A317" s="50">
        <v>42</v>
      </c>
      <c r="B317" s="196" t="s">
        <v>87</v>
      </c>
      <c r="C317" s="19">
        <v>0.5</v>
      </c>
      <c r="D317" s="96">
        <v>1</v>
      </c>
      <c r="E317" s="198" t="s">
        <v>52</v>
      </c>
      <c r="F317" s="27">
        <v>280</v>
      </c>
      <c r="G317" s="231"/>
    </row>
    <row r="318" spans="1:7" ht="21">
      <c r="A318" s="50"/>
      <c r="B318" s="231"/>
      <c r="C318" s="246">
        <f>C276+C277+C278+C279+C280+C281+C282+C283+C284+C285+C286+C287+C288+C289+C290+C291+C292+C293+C294+C295+C296+C297+C298+C299+C300+C301+C302+C303+C304+C305+C306+C307+C308+C309+C310+C311+C312+C313+C314+C315+C316+C317</f>
        <v>27470294.62</v>
      </c>
      <c r="D318" s="258"/>
      <c r="E318" s="259"/>
      <c r="F318" s="265">
        <f>SUM(F276:F317)</f>
        <v>577313631.2</v>
      </c>
      <c r="G318" s="231"/>
    </row>
    <row r="319" spans="1:6" ht="21">
      <c r="A319" s="232" t="s">
        <v>257</v>
      </c>
      <c r="B319" s="232"/>
      <c r="C319" s="232"/>
      <c r="D319" s="232"/>
      <c r="E319" s="232"/>
      <c r="F319" s="232"/>
    </row>
    <row r="341" spans="1:6" ht="21">
      <c r="A341" s="233" t="s">
        <v>230</v>
      </c>
      <c r="B341" s="233"/>
      <c r="C341" s="233"/>
      <c r="D341" s="233"/>
      <c r="E341" s="233"/>
      <c r="F341" s="233"/>
    </row>
    <row r="342" spans="1:6" ht="21">
      <c r="A342" s="234" t="s">
        <v>278</v>
      </c>
      <c r="B342" s="234"/>
      <c r="C342" s="234"/>
      <c r="D342" s="234"/>
      <c r="E342" s="234"/>
      <c r="F342" s="234"/>
    </row>
    <row r="343" spans="1:7" ht="21">
      <c r="A343" s="262" t="s">
        <v>46</v>
      </c>
      <c r="B343" s="262" t="s">
        <v>47</v>
      </c>
      <c r="C343" s="236" t="s">
        <v>48</v>
      </c>
      <c r="D343" s="263" t="s">
        <v>49</v>
      </c>
      <c r="E343" s="264"/>
      <c r="F343" s="282" t="s">
        <v>50</v>
      </c>
      <c r="G343" s="240" t="s">
        <v>10</v>
      </c>
    </row>
    <row r="344" spans="1:7" ht="21">
      <c r="A344" s="50">
        <v>1</v>
      </c>
      <c r="B344" s="211" t="s">
        <v>53</v>
      </c>
      <c r="C344" s="19">
        <v>5050762</v>
      </c>
      <c r="D344" s="212">
        <v>6029941</v>
      </c>
      <c r="E344" s="213" t="s">
        <v>54</v>
      </c>
      <c r="F344" s="283">
        <v>119925804.57</v>
      </c>
      <c r="G344" s="231"/>
    </row>
    <row r="345" spans="1:7" ht="21">
      <c r="A345" s="50">
        <v>2</v>
      </c>
      <c r="B345" s="211" t="s">
        <v>51</v>
      </c>
      <c r="C345" s="19">
        <v>2851067.3699999996</v>
      </c>
      <c r="D345" s="96">
        <v>36517504</v>
      </c>
      <c r="E345" s="198" t="s">
        <v>52</v>
      </c>
      <c r="F345" s="51">
        <v>102770709.24999999</v>
      </c>
      <c r="G345" s="231"/>
    </row>
    <row r="346" spans="1:7" ht="21">
      <c r="A346" s="50">
        <v>3</v>
      </c>
      <c r="B346" s="211" t="s">
        <v>55</v>
      </c>
      <c r="C346" s="19">
        <v>3651677</v>
      </c>
      <c r="D346" s="96">
        <v>5004320</v>
      </c>
      <c r="E346" s="198" t="s">
        <v>54</v>
      </c>
      <c r="F346" s="51">
        <v>99377499.89</v>
      </c>
      <c r="G346" s="231"/>
    </row>
    <row r="347" spans="1:7" ht="21">
      <c r="A347" s="50">
        <v>4</v>
      </c>
      <c r="B347" s="211" t="s">
        <v>56</v>
      </c>
      <c r="C347" s="19">
        <v>6081454.560000001</v>
      </c>
      <c r="D347" s="96">
        <v>1710370</v>
      </c>
      <c r="E347" s="198" t="s">
        <v>52</v>
      </c>
      <c r="F347" s="51">
        <v>99125736.47000001</v>
      </c>
      <c r="G347" s="231"/>
    </row>
    <row r="348" spans="1:7" ht="21">
      <c r="A348" s="50">
        <v>5</v>
      </c>
      <c r="B348" s="211" t="s">
        <v>279</v>
      </c>
      <c r="C348" s="19">
        <v>110842</v>
      </c>
      <c r="D348" s="96">
        <v>52</v>
      </c>
      <c r="E348" s="198" t="s">
        <v>58</v>
      </c>
      <c r="F348" s="51">
        <v>78053277</v>
      </c>
      <c r="G348" s="231"/>
    </row>
    <row r="349" spans="1:7" ht="21">
      <c r="A349" s="50">
        <v>6</v>
      </c>
      <c r="B349" s="211" t="s">
        <v>59</v>
      </c>
      <c r="C349" s="19">
        <v>191712</v>
      </c>
      <c r="D349" s="96">
        <v>11423</v>
      </c>
      <c r="E349" s="198" t="s">
        <v>52</v>
      </c>
      <c r="F349" s="51">
        <v>29944245</v>
      </c>
      <c r="G349" s="231"/>
    </row>
    <row r="350" spans="1:7" ht="21">
      <c r="A350" s="50">
        <v>7</v>
      </c>
      <c r="B350" s="211" t="s">
        <v>60</v>
      </c>
      <c r="C350" s="19">
        <v>11493040</v>
      </c>
      <c r="D350" s="96">
        <v>8900359</v>
      </c>
      <c r="E350" s="198" t="s">
        <v>61</v>
      </c>
      <c r="F350" s="51">
        <v>20579069</v>
      </c>
      <c r="G350" s="231"/>
    </row>
    <row r="351" spans="1:7" ht="21">
      <c r="A351" s="50">
        <v>8</v>
      </c>
      <c r="B351" s="211" t="s">
        <v>280</v>
      </c>
      <c r="C351" s="19">
        <v>195761</v>
      </c>
      <c r="D351" s="96">
        <v>1298</v>
      </c>
      <c r="E351" s="198" t="s">
        <v>52</v>
      </c>
      <c r="F351" s="51">
        <v>17970721</v>
      </c>
      <c r="G351" s="231"/>
    </row>
    <row r="352" spans="1:7" ht="21">
      <c r="A352" s="50">
        <v>9</v>
      </c>
      <c r="B352" s="211" t="s">
        <v>281</v>
      </c>
      <c r="C352" s="19">
        <v>173982</v>
      </c>
      <c r="D352" s="96">
        <v>33924</v>
      </c>
      <c r="E352" s="198" t="s">
        <v>52</v>
      </c>
      <c r="F352" s="51">
        <v>10834799</v>
      </c>
      <c r="G352" s="231"/>
    </row>
    <row r="353" spans="1:7" ht="21">
      <c r="A353" s="50">
        <v>10</v>
      </c>
      <c r="B353" s="211" t="s">
        <v>282</v>
      </c>
      <c r="C353" s="19">
        <v>71145</v>
      </c>
      <c r="D353" s="96">
        <v>7191261</v>
      </c>
      <c r="E353" s="198" t="s">
        <v>52</v>
      </c>
      <c r="F353" s="51">
        <v>9719968</v>
      </c>
      <c r="G353" s="231"/>
    </row>
    <row r="354" spans="1:7" ht="21">
      <c r="A354" s="50">
        <v>11</v>
      </c>
      <c r="B354" s="211" t="s">
        <v>283</v>
      </c>
      <c r="C354" s="19">
        <v>207558</v>
      </c>
      <c r="D354" s="96">
        <v>213756</v>
      </c>
      <c r="E354" s="198" t="s">
        <v>54</v>
      </c>
      <c r="F354" s="51">
        <v>9714689</v>
      </c>
      <c r="G354" s="231"/>
    </row>
    <row r="355" spans="1:7" ht="21">
      <c r="A355" s="50">
        <v>12</v>
      </c>
      <c r="B355" s="211" t="s">
        <v>71</v>
      </c>
      <c r="C355" s="19">
        <v>326560</v>
      </c>
      <c r="D355" s="96">
        <v>326560</v>
      </c>
      <c r="E355" s="198" t="s">
        <v>54</v>
      </c>
      <c r="F355" s="51">
        <v>6359980</v>
      </c>
      <c r="G355" s="231"/>
    </row>
    <row r="356" spans="1:7" ht="21">
      <c r="A356" s="50">
        <v>13</v>
      </c>
      <c r="B356" s="211" t="s">
        <v>65</v>
      </c>
      <c r="C356" s="19">
        <v>52009</v>
      </c>
      <c r="D356" s="96">
        <v>10620</v>
      </c>
      <c r="E356" s="198" t="s">
        <v>66</v>
      </c>
      <c r="F356" s="51">
        <v>6336330</v>
      </c>
      <c r="G356" s="231"/>
    </row>
    <row r="357" spans="1:7" ht="21">
      <c r="A357" s="50">
        <v>14</v>
      </c>
      <c r="B357" s="211" t="s">
        <v>284</v>
      </c>
      <c r="C357" s="19">
        <v>23524</v>
      </c>
      <c r="D357" s="96">
        <v>9</v>
      </c>
      <c r="E357" s="198" t="s">
        <v>58</v>
      </c>
      <c r="F357" s="51">
        <v>6169190</v>
      </c>
      <c r="G357" s="231"/>
    </row>
    <row r="358" spans="1:7" ht="21">
      <c r="A358" s="50">
        <v>15</v>
      </c>
      <c r="B358" s="211" t="s">
        <v>285</v>
      </c>
      <c r="C358" s="19">
        <v>19863</v>
      </c>
      <c r="D358" s="96">
        <v>199</v>
      </c>
      <c r="E358" s="198" t="s">
        <v>52</v>
      </c>
      <c r="F358" s="51">
        <v>5803749</v>
      </c>
      <c r="G358" s="231"/>
    </row>
    <row r="359" spans="1:7" ht="21">
      <c r="A359" s="50">
        <v>16</v>
      </c>
      <c r="B359" s="211" t="s">
        <v>70</v>
      </c>
      <c r="C359" s="19">
        <v>222735.9</v>
      </c>
      <c r="D359" s="96">
        <v>63438</v>
      </c>
      <c r="E359" s="198" t="s">
        <v>52</v>
      </c>
      <c r="F359" s="51">
        <v>5788884</v>
      </c>
      <c r="G359" s="231"/>
    </row>
    <row r="360" spans="1:7" ht="21">
      <c r="A360" s="50">
        <v>17</v>
      </c>
      <c r="B360" s="211" t="s">
        <v>286</v>
      </c>
      <c r="C360" s="19">
        <v>7600</v>
      </c>
      <c r="D360" s="96">
        <v>76</v>
      </c>
      <c r="E360" s="198" t="s">
        <v>52</v>
      </c>
      <c r="F360" s="51">
        <v>3367300</v>
      </c>
      <c r="G360" s="231"/>
    </row>
    <row r="361" spans="1:7" ht="21">
      <c r="A361" s="50">
        <v>18</v>
      </c>
      <c r="B361" s="211" t="s">
        <v>287</v>
      </c>
      <c r="C361" s="19">
        <v>222500</v>
      </c>
      <c r="D361" s="96">
        <v>139000</v>
      </c>
      <c r="E361" s="198" t="s">
        <v>61</v>
      </c>
      <c r="F361" s="51">
        <v>3250320</v>
      </c>
      <c r="G361" s="231"/>
    </row>
    <row r="362" spans="1:7" ht="21">
      <c r="A362" s="50">
        <v>19</v>
      </c>
      <c r="B362" s="211" t="s">
        <v>288</v>
      </c>
      <c r="C362" s="19">
        <v>44036</v>
      </c>
      <c r="D362" s="96">
        <v>1554</v>
      </c>
      <c r="E362" s="198" t="s">
        <v>58</v>
      </c>
      <c r="F362" s="51">
        <v>3140776</v>
      </c>
      <c r="G362" s="231"/>
    </row>
    <row r="363" spans="1:7" ht="21">
      <c r="A363" s="50">
        <v>20</v>
      </c>
      <c r="B363" s="211" t="s">
        <v>64</v>
      </c>
      <c r="C363" s="19">
        <v>5376</v>
      </c>
      <c r="D363" s="96">
        <v>30266</v>
      </c>
      <c r="E363" s="198" t="s">
        <v>52</v>
      </c>
      <c r="F363" s="51">
        <v>3128166</v>
      </c>
      <c r="G363" s="231"/>
    </row>
    <row r="364" spans="1:7" ht="21">
      <c r="A364" s="50">
        <v>21</v>
      </c>
      <c r="B364" s="211" t="s">
        <v>77</v>
      </c>
      <c r="C364" s="19">
        <v>319219</v>
      </c>
      <c r="D364" s="96">
        <v>13760</v>
      </c>
      <c r="E364" s="198" t="s">
        <v>61</v>
      </c>
      <c r="F364" s="51">
        <v>3083258</v>
      </c>
      <c r="G364" s="231"/>
    </row>
    <row r="365" spans="1:7" ht="21">
      <c r="A365" s="50">
        <v>22</v>
      </c>
      <c r="B365" s="211" t="s">
        <v>289</v>
      </c>
      <c r="C365" s="19">
        <v>20330</v>
      </c>
      <c r="D365" s="96">
        <v>1</v>
      </c>
      <c r="E365" s="198" t="s">
        <v>58</v>
      </c>
      <c r="F365" s="51">
        <v>2732102</v>
      </c>
      <c r="G365" s="231"/>
    </row>
    <row r="366" spans="1:7" ht="21">
      <c r="A366" s="50">
        <v>23</v>
      </c>
      <c r="B366" s="211" t="s">
        <v>74</v>
      </c>
      <c r="C366" s="19">
        <v>138180</v>
      </c>
      <c r="D366" s="96">
        <v>141000</v>
      </c>
      <c r="E366" s="198" t="s">
        <v>54</v>
      </c>
      <c r="F366" s="51">
        <v>2501415</v>
      </c>
      <c r="G366" s="231"/>
    </row>
    <row r="367" spans="1:7" ht="21">
      <c r="A367" s="50">
        <v>24</v>
      </c>
      <c r="B367" s="211" t="s">
        <v>290</v>
      </c>
      <c r="C367" s="19">
        <v>56300</v>
      </c>
      <c r="D367" s="96">
        <v>4</v>
      </c>
      <c r="E367" s="198" t="s">
        <v>58</v>
      </c>
      <c r="F367" s="51">
        <v>1700000</v>
      </c>
      <c r="G367" s="231"/>
    </row>
    <row r="368" spans="1:7" ht="21">
      <c r="A368" s="50">
        <v>25</v>
      </c>
      <c r="B368" s="211" t="s">
        <v>291</v>
      </c>
      <c r="C368" s="19">
        <v>26000</v>
      </c>
      <c r="D368" s="96">
        <v>3</v>
      </c>
      <c r="E368" s="198" t="s">
        <v>58</v>
      </c>
      <c r="F368" s="51">
        <v>1500000</v>
      </c>
      <c r="G368" s="231"/>
    </row>
    <row r="369" spans="1:7" ht="21">
      <c r="A369" s="50">
        <v>26</v>
      </c>
      <c r="B369" s="211" t="s">
        <v>292</v>
      </c>
      <c r="C369" s="19">
        <v>1360</v>
      </c>
      <c r="D369" s="96">
        <v>435</v>
      </c>
      <c r="E369" s="198" t="s">
        <v>52</v>
      </c>
      <c r="F369" s="51">
        <v>1186889</v>
      </c>
      <c r="G369" s="231"/>
    </row>
    <row r="370" spans="1:7" ht="21">
      <c r="A370" s="50">
        <v>27</v>
      </c>
      <c r="B370" s="211" t="s">
        <v>88</v>
      </c>
      <c r="C370" s="19">
        <v>7455</v>
      </c>
      <c r="D370" s="96">
        <v>8</v>
      </c>
      <c r="E370" s="198" t="s">
        <v>52</v>
      </c>
      <c r="F370" s="51">
        <v>1050450</v>
      </c>
      <c r="G370" s="231"/>
    </row>
    <row r="371" spans="1:7" ht="21">
      <c r="A371" s="50">
        <v>28</v>
      </c>
      <c r="B371" s="211" t="s">
        <v>293</v>
      </c>
      <c r="C371" s="19">
        <v>7800</v>
      </c>
      <c r="D371" s="96">
        <v>11</v>
      </c>
      <c r="E371" s="198" t="s">
        <v>52</v>
      </c>
      <c r="F371" s="51">
        <v>991050</v>
      </c>
      <c r="G371" s="231"/>
    </row>
    <row r="372" spans="1:7" ht="21">
      <c r="A372" s="50">
        <v>29</v>
      </c>
      <c r="B372" s="211" t="s">
        <v>149</v>
      </c>
      <c r="C372" s="19">
        <v>98300</v>
      </c>
      <c r="D372" s="96">
        <v>136400</v>
      </c>
      <c r="E372" s="198" t="s">
        <v>90</v>
      </c>
      <c r="F372" s="51">
        <v>711109</v>
      </c>
      <c r="G372" s="231"/>
    </row>
    <row r="373" spans="1:7" ht="21">
      <c r="A373" s="50">
        <v>30</v>
      </c>
      <c r="B373" s="211" t="s">
        <v>294</v>
      </c>
      <c r="C373" s="19">
        <v>20000</v>
      </c>
      <c r="D373" s="96">
        <v>1</v>
      </c>
      <c r="E373" s="198" t="s">
        <v>295</v>
      </c>
      <c r="F373" s="51">
        <v>364000</v>
      </c>
      <c r="G373" s="231"/>
    </row>
    <row r="374" spans="1:7" ht="21">
      <c r="A374" s="50">
        <v>31</v>
      </c>
      <c r="B374" s="211" t="s">
        <v>296</v>
      </c>
      <c r="C374" s="19">
        <v>496</v>
      </c>
      <c r="D374" s="212">
        <v>477</v>
      </c>
      <c r="E374" s="213" t="s">
        <v>52</v>
      </c>
      <c r="F374" s="51">
        <v>64808</v>
      </c>
      <c r="G374" s="231"/>
    </row>
    <row r="375" spans="1:7" ht="21">
      <c r="A375" s="50">
        <v>32</v>
      </c>
      <c r="B375" s="211" t="s">
        <v>159</v>
      </c>
      <c r="C375" s="19">
        <v>600</v>
      </c>
      <c r="D375" s="96">
        <v>7000</v>
      </c>
      <c r="E375" s="198" t="s">
        <v>83</v>
      </c>
      <c r="F375" s="51">
        <v>7000</v>
      </c>
      <c r="G375" s="231"/>
    </row>
    <row r="376" spans="1:7" ht="21">
      <c r="A376" s="231"/>
      <c r="B376" s="240" t="s">
        <v>105</v>
      </c>
      <c r="C376" s="241">
        <f>SUM(C344:C375)</f>
        <v>31699244.83</v>
      </c>
      <c r="D376" s="265">
        <f>SUM(D344:D375)</f>
        <v>66485030</v>
      </c>
      <c r="E376" s="247"/>
      <c r="F376" s="284">
        <f>SUM(F344:F375)</f>
        <v>657253294.1800001</v>
      </c>
      <c r="G376" s="231"/>
    </row>
    <row r="377" spans="1:6" ht="21">
      <c r="A377" s="225" t="s">
        <v>297</v>
      </c>
      <c r="C377" s="250"/>
      <c r="D377" s="250"/>
      <c r="E377" s="249"/>
      <c r="F377" s="250"/>
    </row>
    <row r="409" spans="1:6" ht="21">
      <c r="A409" s="233" t="s">
        <v>230</v>
      </c>
      <c r="B409" s="233"/>
      <c r="C409" s="233"/>
      <c r="D409" s="233"/>
      <c r="E409" s="233"/>
      <c r="F409" s="233"/>
    </row>
    <row r="410" spans="1:6" ht="21">
      <c r="A410" s="234" t="s">
        <v>314</v>
      </c>
      <c r="B410" s="234"/>
      <c r="C410" s="234"/>
      <c r="D410" s="234"/>
      <c r="E410" s="234"/>
      <c r="F410" s="234"/>
    </row>
    <row r="411" spans="1:7" ht="21">
      <c r="A411" s="262" t="s">
        <v>46</v>
      </c>
      <c r="B411" s="262" t="s">
        <v>315</v>
      </c>
      <c r="C411" s="236" t="s">
        <v>48</v>
      </c>
      <c r="D411" s="237" t="s">
        <v>49</v>
      </c>
      <c r="E411" s="238"/>
      <c r="F411" s="285" t="s">
        <v>50</v>
      </c>
      <c r="G411" s="240" t="s">
        <v>10</v>
      </c>
    </row>
    <row r="412" spans="1:7" ht="21">
      <c r="A412" s="50">
        <v>1</v>
      </c>
      <c r="B412" s="211" t="s">
        <v>51</v>
      </c>
      <c r="C412" s="19">
        <v>3050688.8700000006</v>
      </c>
      <c r="D412" s="96">
        <v>1437397</v>
      </c>
      <c r="E412" s="209" t="s">
        <v>52</v>
      </c>
      <c r="F412" s="27">
        <v>138893428.04</v>
      </c>
      <c r="G412" s="231"/>
    </row>
    <row r="413" spans="1:7" ht="21">
      <c r="A413" s="50">
        <v>2</v>
      </c>
      <c r="B413" s="211" t="s">
        <v>53</v>
      </c>
      <c r="C413" s="19">
        <v>4831591</v>
      </c>
      <c r="D413" s="96">
        <v>5755105</v>
      </c>
      <c r="E413" s="209" t="s">
        <v>54</v>
      </c>
      <c r="F413" s="27">
        <v>118104935.25999999</v>
      </c>
      <c r="G413" s="231"/>
    </row>
    <row r="414" spans="1:7" ht="21">
      <c r="A414" s="50">
        <v>3</v>
      </c>
      <c r="B414" s="211" t="s">
        <v>55</v>
      </c>
      <c r="C414" s="19">
        <v>3775065</v>
      </c>
      <c r="D414" s="96">
        <v>5176000</v>
      </c>
      <c r="E414" s="209" t="s">
        <v>54</v>
      </c>
      <c r="F414" s="27">
        <v>102117925.82</v>
      </c>
      <c r="G414" s="231"/>
    </row>
    <row r="415" spans="1:7" ht="21">
      <c r="A415" s="50">
        <v>4</v>
      </c>
      <c r="B415" s="211" t="s">
        <v>56</v>
      </c>
      <c r="C415" s="19">
        <v>3804315.0739999996</v>
      </c>
      <c r="D415" s="96">
        <v>1157416</v>
      </c>
      <c r="E415" s="209" t="s">
        <v>52</v>
      </c>
      <c r="F415" s="27">
        <v>81833168.72999999</v>
      </c>
      <c r="G415" s="231"/>
    </row>
    <row r="416" spans="1:7" ht="21">
      <c r="A416" s="50">
        <v>5</v>
      </c>
      <c r="B416" s="211" t="s">
        <v>279</v>
      </c>
      <c r="C416" s="19">
        <v>80714</v>
      </c>
      <c r="D416" s="96">
        <v>38</v>
      </c>
      <c r="E416" s="209" t="s">
        <v>58</v>
      </c>
      <c r="F416" s="27">
        <v>67905051.4</v>
      </c>
      <c r="G416" s="231"/>
    </row>
    <row r="417" spans="1:7" ht="21">
      <c r="A417" s="50">
        <v>6</v>
      </c>
      <c r="B417" s="211" t="s">
        <v>59</v>
      </c>
      <c r="C417" s="19">
        <v>110534</v>
      </c>
      <c r="D417" s="96">
        <v>7221</v>
      </c>
      <c r="E417" s="209" t="s">
        <v>52</v>
      </c>
      <c r="F417" s="27">
        <v>19254397</v>
      </c>
      <c r="G417" s="231"/>
    </row>
    <row r="418" spans="1:7" ht="21">
      <c r="A418" s="50">
        <v>7</v>
      </c>
      <c r="B418" s="211" t="s">
        <v>280</v>
      </c>
      <c r="C418" s="19">
        <v>210485</v>
      </c>
      <c r="D418" s="96">
        <v>1246</v>
      </c>
      <c r="E418" s="209" t="s">
        <v>52</v>
      </c>
      <c r="F418" s="27">
        <v>18667098</v>
      </c>
      <c r="G418" s="231"/>
    </row>
    <row r="419" spans="1:7" ht="21">
      <c r="A419" s="50">
        <v>8</v>
      </c>
      <c r="B419" s="211" t="s">
        <v>60</v>
      </c>
      <c r="C419" s="19">
        <v>9344570</v>
      </c>
      <c r="D419" s="96">
        <v>6198552.6</v>
      </c>
      <c r="E419" s="209" t="s">
        <v>61</v>
      </c>
      <c r="F419" s="27">
        <v>16170481</v>
      </c>
      <c r="G419" s="231"/>
    </row>
    <row r="420" spans="1:7" ht="21">
      <c r="A420" s="50">
        <v>9</v>
      </c>
      <c r="B420" s="211" t="s">
        <v>281</v>
      </c>
      <c r="C420" s="19">
        <v>164364.7</v>
      </c>
      <c r="D420" s="96">
        <v>52832</v>
      </c>
      <c r="E420" s="209" t="s">
        <v>63</v>
      </c>
      <c r="F420" s="27">
        <v>12683613</v>
      </c>
      <c r="G420" s="231"/>
    </row>
    <row r="421" spans="1:7" ht="21">
      <c r="A421" s="50">
        <v>10</v>
      </c>
      <c r="B421" s="211" t="s">
        <v>285</v>
      </c>
      <c r="C421" s="19">
        <v>37931</v>
      </c>
      <c r="D421" s="96">
        <v>346</v>
      </c>
      <c r="E421" s="209" t="s">
        <v>52</v>
      </c>
      <c r="F421" s="27">
        <v>10159251</v>
      </c>
      <c r="G421" s="231"/>
    </row>
    <row r="422" spans="1:7" ht="21">
      <c r="A422" s="50">
        <v>11</v>
      </c>
      <c r="B422" s="211" t="s">
        <v>282</v>
      </c>
      <c r="C422" s="19">
        <v>104389.3</v>
      </c>
      <c r="D422" s="96">
        <v>7189818</v>
      </c>
      <c r="E422" s="209" t="s">
        <v>52</v>
      </c>
      <c r="F422" s="27">
        <v>9939253.8</v>
      </c>
      <c r="G422" s="231"/>
    </row>
    <row r="423" spans="1:7" ht="21">
      <c r="A423" s="50">
        <v>12</v>
      </c>
      <c r="B423" s="211" t="s">
        <v>71</v>
      </c>
      <c r="C423" s="19">
        <v>529900</v>
      </c>
      <c r="D423" s="96">
        <v>529900</v>
      </c>
      <c r="E423" s="209" t="s">
        <v>54</v>
      </c>
      <c r="F423" s="27">
        <v>8930100</v>
      </c>
      <c r="G423" s="231"/>
    </row>
    <row r="424" spans="1:7" ht="21">
      <c r="A424" s="50">
        <v>13</v>
      </c>
      <c r="B424" s="211" t="s">
        <v>283</v>
      </c>
      <c r="C424" s="19">
        <v>173157</v>
      </c>
      <c r="D424" s="96">
        <v>155671</v>
      </c>
      <c r="E424" s="209" t="s">
        <v>54</v>
      </c>
      <c r="F424" s="27">
        <v>7951135</v>
      </c>
      <c r="G424" s="231"/>
    </row>
    <row r="425" spans="1:7" ht="21">
      <c r="A425" s="50">
        <v>14</v>
      </c>
      <c r="B425" s="211" t="s">
        <v>284</v>
      </c>
      <c r="C425" s="19">
        <v>45562</v>
      </c>
      <c r="D425" s="96">
        <v>7</v>
      </c>
      <c r="E425" s="209" t="s">
        <v>58</v>
      </c>
      <c r="F425" s="27">
        <v>7865348</v>
      </c>
      <c r="G425" s="231"/>
    </row>
    <row r="426" spans="1:7" ht="21">
      <c r="A426" s="50">
        <v>15</v>
      </c>
      <c r="B426" s="211" t="s">
        <v>65</v>
      </c>
      <c r="C426" s="19">
        <v>48843</v>
      </c>
      <c r="D426" s="96">
        <v>2666</v>
      </c>
      <c r="E426" s="209" t="s">
        <v>66</v>
      </c>
      <c r="F426" s="27">
        <v>5952826.66</v>
      </c>
      <c r="G426" s="231"/>
    </row>
    <row r="427" spans="1:7" ht="21">
      <c r="A427" s="50">
        <v>16</v>
      </c>
      <c r="B427" s="211" t="s">
        <v>64</v>
      </c>
      <c r="C427" s="19">
        <v>14935</v>
      </c>
      <c r="D427" s="96">
        <v>35855</v>
      </c>
      <c r="E427" s="209" t="s">
        <v>52</v>
      </c>
      <c r="F427" s="27">
        <v>5121798.5600000005</v>
      </c>
      <c r="G427" s="231"/>
    </row>
    <row r="428" spans="1:7" ht="21">
      <c r="A428" s="50">
        <v>17</v>
      </c>
      <c r="B428" s="286" t="s">
        <v>316</v>
      </c>
      <c r="C428" s="19">
        <v>205.2</v>
      </c>
      <c r="D428" s="96">
        <v>1</v>
      </c>
      <c r="E428" s="209" t="s">
        <v>52</v>
      </c>
      <c r="F428" s="27">
        <v>3231600</v>
      </c>
      <c r="G428" s="231"/>
    </row>
    <row r="429" spans="1:7" ht="21">
      <c r="A429" s="50">
        <v>18</v>
      </c>
      <c r="B429" s="211" t="s">
        <v>74</v>
      </c>
      <c r="C429" s="19">
        <v>169540</v>
      </c>
      <c r="D429" s="96">
        <v>173000</v>
      </c>
      <c r="E429" s="209" t="s">
        <v>54</v>
      </c>
      <c r="F429" s="27">
        <v>3070390.96</v>
      </c>
      <c r="G429" s="231"/>
    </row>
    <row r="430" spans="1:7" ht="21">
      <c r="A430" s="50">
        <v>19</v>
      </c>
      <c r="B430" s="211" t="s">
        <v>70</v>
      </c>
      <c r="C430" s="19">
        <v>96160</v>
      </c>
      <c r="D430" s="96">
        <v>85820</v>
      </c>
      <c r="E430" s="209" t="s">
        <v>52</v>
      </c>
      <c r="F430" s="27">
        <v>3056976.8</v>
      </c>
      <c r="G430" s="231"/>
    </row>
    <row r="431" spans="1:7" ht="21">
      <c r="A431" s="50">
        <v>20</v>
      </c>
      <c r="B431" s="211" t="s">
        <v>77</v>
      </c>
      <c r="C431" s="19">
        <v>251166</v>
      </c>
      <c r="D431" s="96">
        <v>11121</v>
      </c>
      <c r="E431" s="209" t="s">
        <v>61</v>
      </c>
      <c r="F431" s="27">
        <v>2519345</v>
      </c>
      <c r="G431" s="231"/>
    </row>
    <row r="432" spans="1:7" ht="21">
      <c r="A432" s="50">
        <v>21</v>
      </c>
      <c r="B432" s="211" t="s">
        <v>292</v>
      </c>
      <c r="C432" s="19">
        <v>1584</v>
      </c>
      <c r="D432" s="96">
        <v>995</v>
      </c>
      <c r="E432" s="209" t="s">
        <v>52</v>
      </c>
      <c r="F432" s="27">
        <v>1840659</v>
      </c>
      <c r="G432" s="231"/>
    </row>
    <row r="433" spans="1:7" ht="21">
      <c r="A433" s="50">
        <v>22</v>
      </c>
      <c r="B433" s="211" t="s">
        <v>288</v>
      </c>
      <c r="C433" s="19">
        <v>28776</v>
      </c>
      <c r="D433" s="96">
        <v>1309</v>
      </c>
      <c r="E433" s="209" t="s">
        <v>52</v>
      </c>
      <c r="F433" s="27">
        <v>1798034</v>
      </c>
      <c r="G433" s="231"/>
    </row>
    <row r="434" spans="1:7" ht="21">
      <c r="A434" s="50">
        <v>23</v>
      </c>
      <c r="B434" s="211" t="s">
        <v>287</v>
      </c>
      <c r="C434" s="19">
        <v>127500</v>
      </c>
      <c r="D434" s="96">
        <v>42570</v>
      </c>
      <c r="E434" s="209" t="s">
        <v>61</v>
      </c>
      <c r="F434" s="27">
        <v>1744355</v>
      </c>
      <c r="G434" s="231"/>
    </row>
    <row r="435" spans="1:7" ht="21">
      <c r="A435" s="50">
        <v>24</v>
      </c>
      <c r="B435" s="211" t="s">
        <v>296</v>
      </c>
      <c r="C435" s="19">
        <v>16482</v>
      </c>
      <c r="D435" s="96">
        <v>3032</v>
      </c>
      <c r="E435" s="209" t="s">
        <v>52</v>
      </c>
      <c r="F435" s="27">
        <v>1576583</v>
      </c>
      <c r="G435" s="231"/>
    </row>
    <row r="436" spans="1:7" ht="21">
      <c r="A436" s="50">
        <v>25</v>
      </c>
      <c r="B436" s="211" t="s">
        <v>317</v>
      </c>
      <c r="C436" s="19">
        <v>3270</v>
      </c>
      <c r="D436" s="96">
        <v>171</v>
      </c>
      <c r="E436" s="209" t="s">
        <v>52</v>
      </c>
      <c r="F436" s="27">
        <v>1260470</v>
      </c>
      <c r="G436" s="231"/>
    </row>
    <row r="437" spans="1:7" ht="21">
      <c r="A437" s="50">
        <v>26</v>
      </c>
      <c r="B437" s="211" t="s">
        <v>318</v>
      </c>
      <c r="C437" s="19">
        <v>1350</v>
      </c>
      <c r="D437" s="96">
        <v>150</v>
      </c>
      <c r="E437" s="209" t="s">
        <v>52</v>
      </c>
      <c r="F437" s="27">
        <v>996015</v>
      </c>
      <c r="G437" s="231"/>
    </row>
    <row r="438" spans="1:7" ht="21">
      <c r="A438" s="50">
        <v>27</v>
      </c>
      <c r="B438" s="287" t="s">
        <v>319</v>
      </c>
      <c r="C438" s="19">
        <v>10327</v>
      </c>
      <c r="D438" s="96">
        <v>15188</v>
      </c>
      <c r="E438" s="209" t="s">
        <v>52</v>
      </c>
      <c r="F438" s="27">
        <v>915269.52</v>
      </c>
      <c r="G438" s="231"/>
    </row>
    <row r="439" spans="1:7" ht="21">
      <c r="A439" s="50">
        <v>28</v>
      </c>
      <c r="B439" s="211" t="s">
        <v>88</v>
      </c>
      <c r="C439" s="19">
        <v>5100</v>
      </c>
      <c r="D439" s="96">
        <v>9</v>
      </c>
      <c r="E439" s="209" t="s">
        <v>52</v>
      </c>
      <c r="F439" s="27">
        <v>859598.31</v>
      </c>
      <c r="G439" s="231"/>
    </row>
    <row r="440" spans="1:7" ht="21">
      <c r="A440" s="50">
        <v>29</v>
      </c>
      <c r="B440" s="211" t="s">
        <v>213</v>
      </c>
      <c r="C440" s="19">
        <v>60100</v>
      </c>
      <c r="D440" s="96">
        <v>60100</v>
      </c>
      <c r="E440" s="209" t="s">
        <v>61</v>
      </c>
      <c r="F440" s="27">
        <v>487200</v>
      </c>
      <c r="G440" s="231"/>
    </row>
    <row r="441" spans="1:7" ht="21">
      <c r="A441" s="50">
        <v>30</v>
      </c>
      <c r="B441" s="211" t="s">
        <v>320</v>
      </c>
      <c r="C441" s="19">
        <v>1660</v>
      </c>
      <c r="D441" s="96">
        <v>53</v>
      </c>
      <c r="E441" s="209" t="s">
        <v>52</v>
      </c>
      <c r="F441" s="27">
        <v>374983</v>
      </c>
      <c r="G441" s="231"/>
    </row>
    <row r="442" spans="1:7" ht="21">
      <c r="A442" s="50">
        <v>31</v>
      </c>
      <c r="B442" s="211" t="s">
        <v>293</v>
      </c>
      <c r="C442" s="19">
        <v>2970</v>
      </c>
      <c r="D442" s="96">
        <v>4</v>
      </c>
      <c r="E442" s="209" t="s">
        <v>52</v>
      </c>
      <c r="F442" s="27">
        <v>318450</v>
      </c>
      <c r="G442" s="231"/>
    </row>
    <row r="443" spans="1:7" ht="21">
      <c r="A443" s="50">
        <v>32</v>
      </c>
      <c r="B443" s="211" t="s">
        <v>321</v>
      </c>
      <c r="C443" s="19">
        <v>1000</v>
      </c>
      <c r="D443" s="96">
        <v>1</v>
      </c>
      <c r="E443" s="209" t="s">
        <v>52</v>
      </c>
      <c r="F443" s="27">
        <v>194100</v>
      </c>
      <c r="G443" s="231"/>
    </row>
    <row r="444" spans="1:7" ht="21">
      <c r="A444" s="50">
        <v>33</v>
      </c>
      <c r="B444" s="211" t="s">
        <v>322</v>
      </c>
      <c r="C444" s="19">
        <v>60</v>
      </c>
      <c r="D444" s="96">
        <v>2</v>
      </c>
      <c r="E444" s="209" t="s">
        <v>52</v>
      </c>
      <c r="F444" s="27">
        <v>151120</v>
      </c>
      <c r="G444" s="231"/>
    </row>
    <row r="445" spans="1:7" ht="21">
      <c r="A445" s="50">
        <v>34</v>
      </c>
      <c r="B445" s="211" t="s">
        <v>286</v>
      </c>
      <c r="C445" s="19">
        <v>396</v>
      </c>
      <c r="D445" s="96">
        <v>396</v>
      </c>
      <c r="E445" s="209" t="s">
        <v>58</v>
      </c>
      <c r="F445" s="27">
        <v>86264</v>
      </c>
      <c r="G445" s="231"/>
    </row>
    <row r="446" spans="1:7" ht="21">
      <c r="A446" s="50">
        <v>35</v>
      </c>
      <c r="B446" s="211" t="s">
        <v>159</v>
      </c>
      <c r="C446" s="19">
        <v>1200</v>
      </c>
      <c r="D446" s="96">
        <v>20000</v>
      </c>
      <c r="E446" s="209" t="s">
        <v>83</v>
      </c>
      <c r="F446" s="27">
        <v>15000</v>
      </c>
      <c r="G446" s="231"/>
    </row>
    <row r="447" spans="1:7" ht="21">
      <c r="A447" s="50">
        <v>36</v>
      </c>
      <c r="B447" s="211" t="s">
        <v>149</v>
      </c>
      <c r="C447" s="19">
        <v>19220</v>
      </c>
      <c r="D447" s="96">
        <v>15500</v>
      </c>
      <c r="E447" s="209" t="s">
        <v>90</v>
      </c>
      <c r="F447" s="27">
        <v>7750</v>
      </c>
      <c r="G447" s="231"/>
    </row>
    <row r="448" spans="1:7" ht="21">
      <c r="A448" s="231"/>
      <c r="B448" s="240" t="s">
        <v>105</v>
      </c>
      <c r="C448" s="241">
        <f>SUM(C412:C447)</f>
        <v>27125111.143999998</v>
      </c>
      <c r="D448" s="242">
        <f>SUM(D412:D447)</f>
        <v>28129492.6</v>
      </c>
      <c r="E448" s="243"/>
      <c r="F448" s="265">
        <f>SUM(F412:F447)</f>
        <v>656053974.8599998</v>
      </c>
      <c r="G448" s="231"/>
    </row>
    <row r="449" spans="1:6" ht="21">
      <c r="A449" s="225" t="s">
        <v>323</v>
      </c>
      <c r="C449" s="250"/>
      <c r="D449" s="248"/>
      <c r="E449" s="257"/>
      <c r="F449" s="250"/>
    </row>
    <row r="477" spans="1:6" ht="21">
      <c r="A477" s="233" t="s">
        <v>146</v>
      </c>
      <c r="B477" s="233"/>
      <c r="C477" s="233"/>
      <c r="D477" s="233"/>
      <c r="E477" s="233"/>
      <c r="F477" s="233"/>
    </row>
    <row r="478" spans="1:6" ht="21">
      <c r="A478" s="234" t="s">
        <v>348</v>
      </c>
      <c r="B478" s="234"/>
      <c r="C478" s="234"/>
      <c r="D478" s="234"/>
      <c r="E478" s="234"/>
      <c r="F478" s="234"/>
    </row>
    <row r="479" spans="1:7" ht="21">
      <c r="A479" s="262" t="s">
        <v>46</v>
      </c>
      <c r="B479" s="262" t="s">
        <v>315</v>
      </c>
      <c r="C479" s="239" t="s">
        <v>48</v>
      </c>
      <c r="D479" s="266" t="s">
        <v>49</v>
      </c>
      <c r="E479" s="267"/>
      <c r="F479" s="285" t="s">
        <v>50</v>
      </c>
      <c r="G479" s="240" t="s">
        <v>10</v>
      </c>
    </row>
    <row r="480" spans="1:7" ht="21">
      <c r="A480" s="50">
        <v>1</v>
      </c>
      <c r="B480" s="211" t="s">
        <v>53</v>
      </c>
      <c r="C480" s="197">
        <v>4246889.62</v>
      </c>
      <c r="D480" s="212">
        <v>5065495</v>
      </c>
      <c r="E480" s="214" t="s">
        <v>54</v>
      </c>
      <c r="F480" s="27">
        <v>103817169.96</v>
      </c>
      <c r="G480" s="231"/>
    </row>
    <row r="481" spans="1:7" ht="21">
      <c r="A481" s="50">
        <v>2</v>
      </c>
      <c r="B481" s="211" t="s">
        <v>55</v>
      </c>
      <c r="C481" s="197">
        <v>2685980</v>
      </c>
      <c r="D481" s="96">
        <v>3659200</v>
      </c>
      <c r="E481" s="209" t="s">
        <v>54</v>
      </c>
      <c r="F481" s="27">
        <v>97591402.3</v>
      </c>
      <c r="G481" s="231"/>
    </row>
    <row r="482" spans="1:7" ht="21">
      <c r="A482" s="50">
        <v>3</v>
      </c>
      <c r="B482" s="211" t="s">
        <v>56</v>
      </c>
      <c r="C482" s="197">
        <v>4906889.64</v>
      </c>
      <c r="D482" s="96">
        <v>1542789</v>
      </c>
      <c r="E482" s="209" t="s">
        <v>52</v>
      </c>
      <c r="F482" s="27">
        <v>93541829.71000001</v>
      </c>
      <c r="G482" s="231"/>
    </row>
    <row r="483" spans="1:7" ht="21">
      <c r="A483" s="50">
        <v>4</v>
      </c>
      <c r="B483" s="211" t="s">
        <v>51</v>
      </c>
      <c r="C483" s="197">
        <v>3087402.95</v>
      </c>
      <c r="D483" s="96">
        <v>1314822</v>
      </c>
      <c r="E483" s="209" t="s">
        <v>52</v>
      </c>
      <c r="F483" s="27">
        <v>86586454</v>
      </c>
      <c r="G483" s="231"/>
    </row>
    <row r="484" spans="1:7" ht="21">
      <c r="A484" s="50">
        <v>5</v>
      </c>
      <c r="B484" s="211" t="s">
        <v>279</v>
      </c>
      <c r="C484" s="197">
        <v>102403</v>
      </c>
      <c r="D484" s="96">
        <v>51</v>
      </c>
      <c r="E484" s="209" t="s">
        <v>58</v>
      </c>
      <c r="F484" s="27">
        <v>62711930</v>
      </c>
      <c r="G484" s="231"/>
    </row>
    <row r="485" spans="1:7" ht="21">
      <c r="A485" s="50">
        <v>6</v>
      </c>
      <c r="B485" s="211" t="s">
        <v>60</v>
      </c>
      <c r="C485" s="197">
        <v>11461820</v>
      </c>
      <c r="D485" s="96">
        <v>9009722</v>
      </c>
      <c r="E485" s="209" t="s">
        <v>61</v>
      </c>
      <c r="F485" s="27">
        <v>20552608.88</v>
      </c>
      <c r="G485" s="231"/>
    </row>
    <row r="486" spans="1:7" ht="21">
      <c r="A486" s="50">
        <v>7</v>
      </c>
      <c r="B486" s="211" t="s">
        <v>280</v>
      </c>
      <c r="C486" s="197">
        <v>251427</v>
      </c>
      <c r="D486" s="96">
        <v>1742</v>
      </c>
      <c r="E486" s="209" t="s">
        <v>52</v>
      </c>
      <c r="F486" s="27">
        <v>19878039</v>
      </c>
      <c r="G486" s="231"/>
    </row>
    <row r="487" spans="1:7" ht="21">
      <c r="A487" s="50">
        <v>8</v>
      </c>
      <c r="B487" s="211" t="s">
        <v>287</v>
      </c>
      <c r="C487" s="197">
        <v>1135500</v>
      </c>
      <c r="D487" s="96">
        <v>326020</v>
      </c>
      <c r="E487" s="209" t="s">
        <v>61</v>
      </c>
      <c r="F487" s="27">
        <v>15107462</v>
      </c>
      <c r="G487" s="231"/>
    </row>
    <row r="488" spans="1:7" ht="21">
      <c r="A488" s="50">
        <v>9</v>
      </c>
      <c r="B488" s="211" t="s">
        <v>71</v>
      </c>
      <c r="C488" s="197">
        <v>786130</v>
      </c>
      <c r="D488" s="96">
        <v>745590.58</v>
      </c>
      <c r="E488" s="209" t="s">
        <v>54</v>
      </c>
      <c r="F488" s="27">
        <v>13474692</v>
      </c>
      <c r="G488" s="231"/>
    </row>
    <row r="489" spans="1:7" ht="21">
      <c r="A489" s="50">
        <v>10</v>
      </c>
      <c r="B489" s="211" t="s">
        <v>281</v>
      </c>
      <c r="C489" s="197">
        <v>175239</v>
      </c>
      <c r="D489" s="96">
        <v>20901</v>
      </c>
      <c r="E489" s="209" t="s">
        <v>52</v>
      </c>
      <c r="F489" s="27">
        <v>13320278</v>
      </c>
      <c r="G489" s="231"/>
    </row>
    <row r="490" spans="1:7" ht="21">
      <c r="A490" s="50">
        <v>11</v>
      </c>
      <c r="B490" s="211" t="s">
        <v>59</v>
      </c>
      <c r="C490" s="197">
        <v>71475</v>
      </c>
      <c r="D490" s="96">
        <v>4586</v>
      </c>
      <c r="E490" s="209" t="s">
        <v>52</v>
      </c>
      <c r="F490" s="27">
        <v>13315112</v>
      </c>
      <c r="G490" s="231"/>
    </row>
    <row r="491" spans="1:7" ht="21">
      <c r="A491" s="50">
        <v>12</v>
      </c>
      <c r="B491" s="211" t="s">
        <v>285</v>
      </c>
      <c r="C491" s="197">
        <v>29847</v>
      </c>
      <c r="D491" s="96">
        <v>296</v>
      </c>
      <c r="E491" s="209" t="s">
        <v>52</v>
      </c>
      <c r="F491" s="27">
        <v>8572381</v>
      </c>
      <c r="G491" s="231"/>
    </row>
    <row r="492" spans="1:7" ht="21">
      <c r="A492" s="50">
        <v>13</v>
      </c>
      <c r="B492" s="211" t="s">
        <v>283</v>
      </c>
      <c r="C492" s="197">
        <v>187571</v>
      </c>
      <c r="D492" s="96">
        <v>178405</v>
      </c>
      <c r="E492" s="209" t="s">
        <v>54</v>
      </c>
      <c r="F492" s="27">
        <v>8387832</v>
      </c>
      <c r="G492" s="231"/>
    </row>
    <row r="493" spans="1:7" ht="21">
      <c r="A493" s="50">
        <v>14</v>
      </c>
      <c r="B493" s="211" t="s">
        <v>282</v>
      </c>
      <c r="C493" s="197">
        <v>105669</v>
      </c>
      <c r="D493" s="96">
        <v>7315113</v>
      </c>
      <c r="E493" s="209" t="s">
        <v>52</v>
      </c>
      <c r="F493" s="27">
        <v>7647264</v>
      </c>
      <c r="G493" s="231"/>
    </row>
    <row r="494" spans="1:7" ht="21">
      <c r="A494" s="50">
        <v>15</v>
      </c>
      <c r="B494" s="211" t="s">
        <v>284</v>
      </c>
      <c r="C494" s="197">
        <v>23104</v>
      </c>
      <c r="D494" s="96">
        <v>16</v>
      </c>
      <c r="E494" s="209" t="s">
        <v>58</v>
      </c>
      <c r="F494" s="27">
        <v>7265511</v>
      </c>
      <c r="G494" s="231"/>
    </row>
    <row r="495" spans="1:7" ht="21">
      <c r="A495" s="50">
        <v>16</v>
      </c>
      <c r="B495" s="211" t="s">
        <v>84</v>
      </c>
      <c r="C495" s="197">
        <v>194400</v>
      </c>
      <c r="D495" s="96">
        <v>240000</v>
      </c>
      <c r="E495" s="209" t="s">
        <v>54</v>
      </c>
      <c r="F495" s="27">
        <v>4936926</v>
      </c>
      <c r="G495" s="231"/>
    </row>
    <row r="496" spans="1:7" ht="21">
      <c r="A496" s="50">
        <v>17</v>
      </c>
      <c r="B496" s="211" t="s">
        <v>65</v>
      </c>
      <c r="C496" s="197">
        <v>40750</v>
      </c>
      <c r="D496" s="96">
        <v>2500</v>
      </c>
      <c r="E496" s="209" t="s">
        <v>66</v>
      </c>
      <c r="F496" s="27">
        <v>4786128</v>
      </c>
      <c r="G496" s="231"/>
    </row>
    <row r="497" spans="1:7" ht="21">
      <c r="A497" s="50">
        <v>18</v>
      </c>
      <c r="B497" s="211" t="s">
        <v>74</v>
      </c>
      <c r="C497" s="197">
        <v>213640</v>
      </c>
      <c r="D497" s="96">
        <v>218000</v>
      </c>
      <c r="E497" s="209" t="s">
        <v>54</v>
      </c>
      <c r="F497" s="27">
        <v>3890168.6</v>
      </c>
      <c r="G497" s="231"/>
    </row>
    <row r="498" spans="1:7" ht="21">
      <c r="A498" s="50">
        <v>19</v>
      </c>
      <c r="B498" s="211" t="s">
        <v>77</v>
      </c>
      <c r="C498" s="197">
        <v>356660</v>
      </c>
      <c r="D498" s="96">
        <v>31337</v>
      </c>
      <c r="E498" s="209" t="s">
        <v>61</v>
      </c>
      <c r="F498" s="27">
        <v>2930290</v>
      </c>
      <c r="G498" s="231"/>
    </row>
    <row r="499" spans="1:7" ht="21">
      <c r="A499" s="50">
        <v>20</v>
      </c>
      <c r="B499" s="211" t="s">
        <v>317</v>
      </c>
      <c r="C499" s="197">
        <v>7540</v>
      </c>
      <c r="D499" s="96">
        <v>440</v>
      </c>
      <c r="E499" s="209" t="s">
        <v>52</v>
      </c>
      <c r="F499" s="27">
        <v>2382217</v>
      </c>
      <c r="G499" s="231"/>
    </row>
    <row r="500" spans="1:7" ht="21">
      <c r="A500" s="50">
        <v>21</v>
      </c>
      <c r="B500" s="211" t="s">
        <v>70</v>
      </c>
      <c r="C500" s="197">
        <v>125850</v>
      </c>
      <c r="D500" s="96">
        <v>60248</v>
      </c>
      <c r="E500" s="209" t="s">
        <v>52</v>
      </c>
      <c r="F500" s="27">
        <v>2240820</v>
      </c>
      <c r="G500" s="231"/>
    </row>
    <row r="501" spans="1:7" ht="21">
      <c r="A501" s="50">
        <v>22</v>
      </c>
      <c r="B501" s="211" t="s">
        <v>64</v>
      </c>
      <c r="C501" s="197">
        <v>1826</v>
      </c>
      <c r="D501" s="96">
        <v>12565</v>
      </c>
      <c r="E501" s="209" t="s">
        <v>52</v>
      </c>
      <c r="F501" s="27">
        <v>2084366</v>
      </c>
      <c r="G501" s="231"/>
    </row>
    <row r="502" spans="1:7" ht="21">
      <c r="A502" s="50">
        <v>23</v>
      </c>
      <c r="B502" s="211" t="s">
        <v>293</v>
      </c>
      <c r="C502" s="197">
        <v>6600</v>
      </c>
      <c r="D502" s="96">
        <v>3</v>
      </c>
      <c r="E502" s="209" t="s">
        <v>52</v>
      </c>
      <c r="F502" s="27">
        <v>1561000</v>
      </c>
      <c r="G502" s="231"/>
    </row>
    <row r="503" spans="1:7" ht="21">
      <c r="A503" s="50">
        <v>24</v>
      </c>
      <c r="B503" s="211" t="s">
        <v>296</v>
      </c>
      <c r="C503" s="197">
        <v>8719</v>
      </c>
      <c r="D503" s="96">
        <v>1427</v>
      </c>
      <c r="E503" s="209" t="s">
        <v>52</v>
      </c>
      <c r="F503" s="27">
        <v>766276</v>
      </c>
      <c r="G503" s="231"/>
    </row>
    <row r="504" spans="1:7" ht="21">
      <c r="A504" s="50">
        <v>25</v>
      </c>
      <c r="B504" s="211" t="s">
        <v>288</v>
      </c>
      <c r="C504" s="197">
        <v>20104</v>
      </c>
      <c r="D504" s="96">
        <v>1256</v>
      </c>
      <c r="E504" s="209" t="s">
        <v>52</v>
      </c>
      <c r="F504" s="27">
        <v>648211</v>
      </c>
      <c r="G504" s="231"/>
    </row>
    <row r="505" spans="1:7" ht="21">
      <c r="A505" s="50">
        <v>26</v>
      </c>
      <c r="B505" s="211" t="s">
        <v>292</v>
      </c>
      <c r="C505" s="197">
        <v>563</v>
      </c>
      <c r="D505" s="96">
        <v>174</v>
      </c>
      <c r="E505" s="209" t="s">
        <v>52</v>
      </c>
      <c r="F505" s="27">
        <v>611439</v>
      </c>
      <c r="G505" s="231"/>
    </row>
    <row r="506" spans="1:7" ht="21">
      <c r="A506" s="50">
        <v>27</v>
      </c>
      <c r="B506" s="211" t="s">
        <v>286</v>
      </c>
      <c r="C506" s="197">
        <v>1240</v>
      </c>
      <c r="D506" s="96">
        <v>18</v>
      </c>
      <c r="E506" s="209" t="s">
        <v>58</v>
      </c>
      <c r="F506" s="27">
        <v>497358</v>
      </c>
      <c r="G506" s="231"/>
    </row>
    <row r="507" spans="1:7" ht="21">
      <c r="A507" s="50">
        <v>28</v>
      </c>
      <c r="B507" s="211" t="s">
        <v>88</v>
      </c>
      <c r="C507" s="197">
        <v>2200</v>
      </c>
      <c r="D507" s="96">
        <v>5</v>
      </c>
      <c r="E507" s="209" t="s">
        <v>52</v>
      </c>
      <c r="F507" s="27">
        <v>383890</v>
      </c>
      <c r="G507" s="231"/>
    </row>
    <row r="508" spans="1:7" ht="21">
      <c r="A508" s="50">
        <v>29</v>
      </c>
      <c r="B508" s="211" t="s">
        <v>349</v>
      </c>
      <c r="C508" s="197">
        <v>1530</v>
      </c>
      <c r="D508" s="96">
        <v>60</v>
      </c>
      <c r="E508" s="209" t="s">
        <v>52</v>
      </c>
      <c r="F508" s="27">
        <v>383578</v>
      </c>
      <c r="G508" s="231"/>
    </row>
    <row r="509" spans="1:7" ht="21">
      <c r="A509" s="50">
        <v>30</v>
      </c>
      <c r="B509" s="211" t="s">
        <v>213</v>
      </c>
      <c r="C509" s="197">
        <v>50000</v>
      </c>
      <c r="D509" s="96">
        <v>1840</v>
      </c>
      <c r="E509" s="209" t="s">
        <v>61</v>
      </c>
      <c r="F509" s="27">
        <v>350000</v>
      </c>
      <c r="G509" s="231"/>
    </row>
    <row r="510" spans="1:7" ht="21">
      <c r="A510" s="50">
        <v>31</v>
      </c>
      <c r="B510" s="211" t="s">
        <v>350</v>
      </c>
      <c r="C510" s="197">
        <v>6000</v>
      </c>
      <c r="D510" s="96">
        <v>3</v>
      </c>
      <c r="E510" s="209" t="s">
        <v>52</v>
      </c>
      <c r="F510" s="27">
        <v>125580</v>
      </c>
      <c r="G510" s="231"/>
    </row>
    <row r="511" spans="1:7" ht="21">
      <c r="A511" s="50">
        <v>32</v>
      </c>
      <c r="B511" s="211" t="s">
        <v>351</v>
      </c>
      <c r="C511" s="197">
        <v>2500</v>
      </c>
      <c r="D511" s="96">
        <v>1</v>
      </c>
      <c r="E511" s="209" t="s">
        <v>52</v>
      </c>
      <c r="F511" s="27">
        <v>119900</v>
      </c>
      <c r="G511" s="231"/>
    </row>
    <row r="512" spans="1:7" ht="21">
      <c r="A512" s="50">
        <v>33</v>
      </c>
      <c r="B512" s="211" t="s">
        <v>82</v>
      </c>
      <c r="C512" s="197">
        <v>2250</v>
      </c>
      <c r="D512" s="96">
        <v>15</v>
      </c>
      <c r="E512" s="209" t="s">
        <v>83</v>
      </c>
      <c r="F512" s="27">
        <v>47978</v>
      </c>
      <c r="G512" s="231"/>
    </row>
    <row r="513" spans="1:7" ht="21">
      <c r="A513" s="50">
        <v>34</v>
      </c>
      <c r="B513" s="211" t="s">
        <v>352</v>
      </c>
      <c r="C513" s="197">
        <v>9100</v>
      </c>
      <c r="D513" s="96">
        <v>21000</v>
      </c>
      <c r="E513" s="209" t="s">
        <v>83</v>
      </c>
      <c r="F513" s="27">
        <v>28000</v>
      </c>
      <c r="G513" s="231"/>
    </row>
    <row r="514" spans="1:7" ht="21">
      <c r="A514" s="50">
        <v>35</v>
      </c>
      <c r="B514" s="211" t="s">
        <v>353</v>
      </c>
      <c r="C514" s="197">
        <v>8000</v>
      </c>
      <c r="D514" s="96">
        <v>8000</v>
      </c>
      <c r="E514" s="209" t="s">
        <v>52</v>
      </c>
      <c r="F514" s="27">
        <v>16000</v>
      </c>
      <c r="G514" s="231"/>
    </row>
    <row r="515" spans="1:7" ht="21">
      <c r="A515" s="50"/>
      <c r="B515" s="268" t="s">
        <v>105</v>
      </c>
      <c r="C515" s="252">
        <f>SUM(C480:C514)</f>
        <v>30316819.21</v>
      </c>
      <c r="D515" s="269">
        <f>SUM(D480:D514)</f>
        <v>29783640.58</v>
      </c>
      <c r="E515" s="270"/>
      <c r="F515" s="288">
        <f>SUM(F480:F514)</f>
        <v>600560091.45</v>
      </c>
      <c r="G515" s="231"/>
    </row>
    <row r="516" spans="1:6" ht="21">
      <c r="A516" s="271" t="s">
        <v>354</v>
      </c>
      <c r="B516" s="271"/>
      <c r="C516" s="271"/>
      <c r="D516" s="271"/>
      <c r="E516" s="271"/>
      <c r="F516" s="271"/>
    </row>
    <row r="613" spans="1:6" ht="21">
      <c r="A613" s="233" t="s">
        <v>146</v>
      </c>
      <c r="B613" s="233"/>
      <c r="C613" s="233"/>
      <c r="D613" s="233"/>
      <c r="E613" s="233"/>
      <c r="F613" s="233"/>
    </row>
    <row r="614" spans="1:6" ht="21">
      <c r="A614" s="272" t="s">
        <v>393</v>
      </c>
      <c r="B614" s="272"/>
      <c r="C614" s="272"/>
      <c r="D614" s="272"/>
      <c r="E614" s="272"/>
      <c r="F614" s="272"/>
    </row>
    <row r="615" spans="1:7" ht="21">
      <c r="A615" s="226" t="s">
        <v>46</v>
      </c>
      <c r="B615" s="226" t="s">
        <v>315</v>
      </c>
      <c r="C615" s="227" t="s">
        <v>48</v>
      </c>
      <c r="D615" s="228" t="s">
        <v>49</v>
      </c>
      <c r="E615" s="228"/>
      <c r="F615" s="281" t="s">
        <v>50</v>
      </c>
      <c r="G615" s="240" t="s">
        <v>10</v>
      </c>
    </row>
    <row r="616" spans="1:7" ht="21">
      <c r="A616" s="50">
        <v>1</v>
      </c>
      <c r="B616" s="196" t="s">
        <v>51</v>
      </c>
      <c r="C616" s="197">
        <v>2510547</v>
      </c>
      <c r="D616" s="96">
        <v>1721084</v>
      </c>
      <c r="E616" s="198" t="s">
        <v>52</v>
      </c>
      <c r="F616" s="27">
        <v>103269313</v>
      </c>
      <c r="G616" s="231"/>
    </row>
    <row r="617" spans="1:7" ht="21">
      <c r="A617" s="50">
        <v>2</v>
      </c>
      <c r="B617" s="196" t="s">
        <v>53</v>
      </c>
      <c r="C617" s="197">
        <v>3573084</v>
      </c>
      <c r="D617" s="96">
        <v>4268922</v>
      </c>
      <c r="E617" s="198" t="s">
        <v>54</v>
      </c>
      <c r="F617" s="27">
        <v>85525543</v>
      </c>
      <c r="G617" s="231"/>
    </row>
    <row r="618" spans="1:7" ht="21">
      <c r="A618" s="50">
        <v>3</v>
      </c>
      <c r="B618" s="196" t="s">
        <v>55</v>
      </c>
      <c r="C618" s="197">
        <v>2675860</v>
      </c>
      <c r="D618" s="96">
        <v>3672000</v>
      </c>
      <c r="E618" s="198" t="s">
        <v>54</v>
      </c>
      <c r="F618" s="27">
        <v>71070422</v>
      </c>
      <c r="G618" s="231"/>
    </row>
    <row r="619" spans="1:7" ht="21">
      <c r="A619" s="50">
        <v>4</v>
      </c>
      <c r="B619" s="196" t="s">
        <v>56</v>
      </c>
      <c r="C619" s="197">
        <v>3585679</v>
      </c>
      <c r="D619" s="96">
        <v>847915</v>
      </c>
      <c r="E619" s="198" t="s">
        <v>52</v>
      </c>
      <c r="F619" s="27">
        <v>70053134</v>
      </c>
      <c r="G619" s="231"/>
    </row>
    <row r="620" spans="1:7" ht="21">
      <c r="A620" s="50">
        <v>5</v>
      </c>
      <c r="B620" s="196" t="s">
        <v>60</v>
      </c>
      <c r="C620" s="197">
        <v>8237721</v>
      </c>
      <c r="D620" s="96">
        <v>6803420</v>
      </c>
      <c r="E620" s="198" t="s">
        <v>61</v>
      </c>
      <c r="F620" s="27">
        <v>15163145</v>
      </c>
      <c r="G620" s="231"/>
    </row>
    <row r="621" spans="1:7" ht="21">
      <c r="A621" s="50">
        <v>6</v>
      </c>
      <c r="B621" s="196" t="s">
        <v>279</v>
      </c>
      <c r="C621" s="197">
        <v>38920</v>
      </c>
      <c r="D621" s="96">
        <v>18</v>
      </c>
      <c r="E621" s="198" t="s">
        <v>58</v>
      </c>
      <c r="F621" s="27">
        <v>14738236</v>
      </c>
      <c r="G621" s="231"/>
    </row>
    <row r="622" spans="1:7" ht="21">
      <c r="A622" s="50">
        <v>7</v>
      </c>
      <c r="B622" s="196" t="s">
        <v>287</v>
      </c>
      <c r="C622" s="197">
        <v>839500</v>
      </c>
      <c r="D622" s="96">
        <v>357340</v>
      </c>
      <c r="E622" s="198" t="s">
        <v>61</v>
      </c>
      <c r="F622" s="27">
        <v>10768345</v>
      </c>
      <c r="G622" s="231"/>
    </row>
    <row r="623" spans="1:7" ht="21">
      <c r="A623" s="50">
        <v>8</v>
      </c>
      <c r="B623" s="196" t="s">
        <v>281</v>
      </c>
      <c r="C623" s="197">
        <v>93614</v>
      </c>
      <c r="D623" s="96">
        <v>23934</v>
      </c>
      <c r="E623" s="198" t="s">
        <v>63</v>
      </c>
      <c r="F623" s="27">
        <v>9222448</v>
      </c>
      <c r="G623" s="231"/>
    </row>
    <row r="624" spans="1:7" ht="21">
      <c r="A624" s="50">
        <v>9</v>
      </c>
      <c r="B624" s="196" t="s">
        <v>65</v>
      </c>
      <c r="C624" s="197">
        <v>72702</v>
      </c>
      <c r="D624" s="96">
        <v>11858</v>
      </c>
      <c r="E624" s="198" t="s">
        <v>66</v>
      </c>
      <c r="F624" s="27">
        <v>8381468</v>
      </c>
      <c r="G624" s="231"/>
    </row>
    <row r="625" spans="1:7" ht="21">
      <c r="A625" s="50">
        <v>10</v>
      </c>
      <c r="B625" s="196" t="s">
        <v>289</v>
      </c>
      <c r="C625" s="197">
        <v>45260</v>
      </c>
      <c r="D625" s="96">
        <v>3</v>
      </c>
      <c r="E625" s="198" t="s">
        <v>58</v>
      </c>
      <c r="F625" s="27">
        <v>7152987</v>
      </c>
      <c r="G625" s="231"/>
    </row>
    <row r="626" spans="1:7" ht="21">
      <c r="A626" s="50">
        <v>11</v>
      </c>
      <c r="B626" s="196" t="s">
        <v>282</v>
      </c>
      <c r="C626" s="197">
        <v>52675</v>
      </c>
      <c r="D626" s="96">
        <v>7320</v>
      </c>
      <c r="E626" s="198" t="s">
        <v>52</v>
      </c>
      <c r="F626" s="27">
        <v>5860554</v>
      </c>
      <c r="G626" s="231"/>
    </row>
    <row r="627" spans="1:7" ht="21">
      <c r="A627" s="50">
        <v>12</v>
      </c>
      <c r="B627" s="196" t="s">
        <v>64</v>
      </c>
      <c r="C627" s="197">
        <v>20506</v>
      </c>
      <c r="D627" s="96">
        <v>49640</v>
      </c>
      <c r="E627" s="198" t="s">
        <v>52</v>
      </c>
      <c r="F627" s="27">
        <v>5860388</v>
      </c>
      <c r="G627" s="231"/>
    </row>
    <row r="628" spans="1:7" ht="21">
      <c r="A628" s="50">
        <v>13</v>
      </c>
      <c r="B628" s="196" t="s">
        <v>288</v>
      </c>
      <c r="C628" s="197">
        <v>26512</v>
      </c>
      <c r="D628" s="96">
        <v>1533</v>
      </c>
      <c r="E628" s="198" t="s">
        <v>52</v>
      </c>
      <c r="F628" s="27">
        <v>4262804</v>
      </c>
      <c r="G628" s="231"/>
    </row>
    <row r="629" spans="1:7" ht="21">
      <c r="A629" s="50">
        <v>14</v>
      </c>
      <c r="B629" s="196" t="s">
        <v>280</v>
      </c>
      <c r="C629" s="197">
        <v>47777</v>
      </c>
      <c r="D629" s="96">
        <v>982</v>
      </c>
      <c r="E629" s="198" t="s">
        <v>52</v>
      </c>
      <c r="F629" s="27">
        <v>4211700</v>
      </c>
      <c r="G629" s="231"/>
    </row>
    <row r="630" spans="1:7" ht="21">
      <c r="A630" s="50">
        <v>15</v>
      </c>
      <c r="B630" s="196" t="s">
        <v>77</v>
      </c>
      <c r="C630" s="197">
        <v>503531</v>
      </c>
      <c r="D630" s="96">
        <v>20696</v>
      </c>
      <c r="E630" s="198" t="s">
        <v>61</v>
      </c>
      <c r="F630" s="27">
        <v>4043027</v>
      </c>
      <c r="G630" s="231"/>
    </row>
    <row r="631" spans="1:7" ht="21">
      <c r="A631" s="50">
        <v>16</v>
      </c>
      <c r="B631" s="196" t="s">
        <v>59</v>
      </c>
      <c r="C631" s="197">
        <v>20706</v>
      </c>
      <c r="D631" s="96">
        <v>1533</v>
      </c>
      <c r="E631" s="198" t="s">
        <v>52</v>
      </c>
      <c r="F631" s="27">
        <v>2930059</v>
      </c>
      <c r="G631" s="231"/>
    </row>
    <row r="632" spans="1:7" ht="21">
      <c r="A632" s="50">
        <v>17</v>
      </c>
      <c r="B632" s="196" t="s">
        <v>283</v>
      </c>
      <c r="C632" s="197">
        <v>58655</v>
      </c>
      <c r="D632" s="96">
        <v>58874</v>
      </c>
      <c r="E632" s="198" t="s">
        <v>54</v>
      </c>
      <c r="F632" s="27">
        <v>2779672</v>
      </c>
      <c r="G632" s="231"/>
    </row>
    <row r="633" spans="1:7" ht="21">
      <c r="A633" s="50">
        <v>18</v>
      </c>
      <c r="B633" s="196" t="s">
        <v>71</v>
      </c>
      <c r="C633" s="197">
        <v>134210</v>
      </c>
      <c r="D633" s="96">
        <v>134210</v>
      </c>
      <c r="E633" s="198" t="s">
        <v>54</v>
      </c>
      <c r="F633" s="27">
        <v>2257304</v>
      </c>
      <c r="G633" s="231"/>
    </row>
    <row r="634" spans="1:7" ht="21">
      <c r="A634" s="50">
        <v>19</v>
      </c>
      <c r="B634" s="196" t="s">
        <v>292</v>
      </c>
      <c r="C634" s="197">
        <v>905</v>
      </c>
      <c r="D634" s="96">
        <v>678</v>
      </c>
      <c r="E634" s="198" t="s">
        <v>52</v>
      </c>
      <c r="F634" s="27">
        <v>1860121</v>
      </c>
      <c r="G634" s="231"/>
    </row>
    <row r="635" spans="1:7" ht="21">
      <c r="A635" s="50">
        <v>20</v>
      </c>
      <c r="B635" s="196" t="s">
        <v>70</v>
      </c>
      <c r="C635" s="197">
        <v>120420</v>
      </c>
      <c r="D635" s="96">
        <v>70018</v>
      </c>
      <c r="E635" s="198" t="s">
        <v>52</v>
      </c>
      <c r="F635" s="27">
        <v>1736081</v>
      </c>
      <c r="G635" s="231"/>
    </row>
    <row r="636" spans="1:7" ht="21">
      <c r="A636" s="50">
        <v>21</v>
      </c>
      <c r="B636" s="196" t="s">
        <v>84</v>
      </c>
      <c r="C636" s="197">
        <v>64800</v>
      </c>
      <c r="D636" s="96">
        <v>80000</v>
      </c>
      <c r="E636" s="198" t="s">
        <v>54</v>
      </c>
      <c r="F636" s="27">
        <v>1595282</v>
      </c>
      <c r="G636" s="231"/>
    </row>
    <row r="637" spans="1:7" ht="21">
      <c r="A637" s="50">
        <v>22</v>
      </c>
      <c r="B637" s="196" t="s">
        <v>74</v>
      </c>
      <c r="C637" s="197">
        <v>92120</v>
      </c>
      <c r="D637" s="96">
        <v>94000</v>
      </c>
      <c r="E637" s="198" t="s">
        <v>54</v>
      </c>
      <c r="F637" s="27">
        <v>1567037</v>
      </c>
      <c r="G637" s="231"/>
    </row>
    <row r="638" spans="1:7" ht="21">
      <c r="A638" s="50">
        <v>23</v>
      </c>
      <c r="B638" s="196" t="s">
        <v>293</v>
      </c>
      <c r="C638" s="197">
        <v>17100</v>
      </c>
      <c r="D638" s="96">
        <v>274</v>
      </c>
      <c r="E638" s="198" t="s">
        <v>52</v>
      </c>
      <c r="F638" s="27">
        <v>1289285</v>
      </c>
      <c r="G638" s="231"/>
    </row>
    <row r="639" spans="1:7" ht="21">
      <c r="A639" s="50">
        <v>24</v>
      </c>
      <c r="B639" s="196" t="s">
        <v>88</v>
      </c>
      <c r="C639" s="197">
        <v>1220</v>
      </c>
      <c r="D639" s="96">
        <v>2</v>
      </c>
      <c r="E639" s="198" t="s">
        <v>52</v>
      </c>
      <c r="F639" s="27">
        <v>245000</v>
      </c>
      <c r="G639" s="231"/>
    </row>
    <row r="640" spans="1:7" ht="21">
      <c r="A640" s="50">
        <v>25</v>
      </c>
      <c r="B640" s="196" t="s">
        <v>213</v>
      </c>
      <c r="C640" s="197">
        <v>32500</v>
      </c>
      <c r="D640" s="96">
        <v>650</v>
      </c>
      <c r="E640" s="198" t="s">
        <v>61</v>
      </c>
      <c r="F640" s="27">
        <v>195000</v>
      </c>
      <c r="G640" s="231"/>
    </row>
    <row r="641" spans="1:7" ht="21">
      <c r="A641" s="50">
        <v>26</v>
      </c>
      <c r="B641" s="196" t="s">
        <v>285</v>
      </c>
      <c r="C641" s="197">
        <v>535</v>
      </c>
      <c r="D641" s="96">
        <v>5</v>
      </c>
      <c r="E641" s="198" t="s">
        <v>52</v>
      </c>
      <c r="F641" s="27">
        <v>164100</v>
      </c>
      <c r="G641" s="231"/>
    </row>
    <row r="642" spans="1:7" ht="21">
      <c r="A642" s="50">
        <v>27</v>
      </c>
      <c r="B642" s="196" t="s">
        <v>296</v>
      </c>
      <c r="C642" s="197">
        <v>648</v>
      </c>
      <c r="D642" s="96">
        <v>648</v>
      </c>
      <c r="E642" s="198" t="s">
        <v>52</v>
      </c>
      <c r="F642" s="27">
        <v>153360</v>
      </c>
      <c r="G642" s="231"/>
    </row>
    <row r="643" spans="1:7" ht="21">
      <c r="A643" s="50">
        <v>28</v>
      </c>
      <c r="B643" s="196" t="s">
        <v>317</v>
      </c>
      <c r="C643" s="197">
        <v>900</v>
      </c>
      <c r="D643" s="96">
        <v>30</v>
      </c>
      <c r="E643" s="198" t="s">
        <v>52</v>
      </c>
      <c r="F643" s="27">
        <v>95000</v>
      </c>
      <c r="G643" s="231"/>
    </row>
    <row r="644" spans="1:7" ht="21">
      <c r="A644" s="50">
        <v>29</v>
      </c>
      <c r="B644" s="289" t="s">
        <v>319</v>
      </c>
      <c r="C644" s="197">
        <v>1000</v>
      </c>
      <c r="D644" s="96">
        <v>1000</v>
      </c>
      <c r="E644" s="198" t="s">
        <v>52</v>
      </c>
      <c r="F644" s="27">
        <v>90000</v>
      </c>
      <c r="G644" s="231"/>
    </row>
    <row r="645" spans="1:7" ht="21">
      <c r="A645" s="50">
        <v>30</v>
      </c>
      <c r="B645" s="196" t="s">
        <v>82</v>
      </c>
      <c r="C645" s="197">
        <v>1800</v>
      </c>
      <c r="D645" s="96">
        <v>12</v>
      </c>
      <c r="E645" s="198" t="s">
        <v>83</v>
      </c>
      <c r="F645" s="27">
        <v>38552</v>
      </c>
      <c r="G645" s="231"/>
    </row>
    <row r="646" spans="1:7" ht="21">
      <c r="A646" s="50">
        <v>31</v>
      </c>
      <c r="B646" s="196" t="s">
        <v>352</v>
      </c>
      <c r="C646" s="197">
        <v>4000</v>
      </c>
      <c r="D646" s="96">
        <v>10000</v>
      </c>
      <c r="E646" s="198" t="s">
        <v>83</v>
      </c>
      <c r="F646" s="27">
        <v>11500</v>
      </c>
      <c r="G646" s="231"/>
    </row>
    <row r="647" spans="1:7" ht="21">
      <c r="A647" s="50">
        <v>32</v>
      </c>
      <c r="B647" s="196" t="s">
        <v>394</v>
      </c>
      <c r="C647" s="197">
        <v>510</v>
      </c>
      <c r="D647" s="96">
        <v>132</v>
      </c>
      <c r="E647" s="198" t="s">
        <v>90</v>
      </c>
      <c r="F647" s="27">
        <v>7400</v>
      </c>
      <c r="G647" s="231"/>
    </row>
    <row r="648" spans="1:7" ht="21">
      <c r="A648" s="50">
        <v>33</v>
      </c>
      <c r="B648" s="196" t="s">
        <v>159</v>
      </c>
      <c r="C648" s="197">
        <v>600</v>
      </c>
      <c r="D648" s="96">
        <v>10000</v>
      </c>
      <c r="E648" s="198" t="s">
        <v>83</v>
      </c>
      <c r="F648" s="27">
        <v>5000</v>
      </c>
      <c r="G648" s="231"/>
    </row>
    <row r="649" spans="1:7" ht="21">
      <c r="A649" s="273" t="s">
        <v>43</v>
      </c>
      <c r="B649" s="274"/>
      <c r="C649" s="246">
        <f>SUM(C616:C648)</f>
        <v>22876517</v>
      </c>
      <c r="D649" s="275">
        <f>SUM(D616:D648)</f>
        <v>18248731</v>
      </c>
      <c r="E649" s="276"/>
      <c r="F649" s="265">
        <f>SUM(F616:F648)</f>
        <v>436603267</v>
      </c>
      <c r="G649" s="231"/>
    </row>
    <row r="650" spans="1:6" ht="21">
      <c r="A650" s="271" t="s">
        <v>395</v>
      </c>
      <c r="B650" s="271"/>
      <c r="C650" s="271"/>
      <c r="D650" s="271"/>
      <c r="E650" s="271"/>
      <c r="F650" s="271"/>
    </row>
    <row r="651" spans="1:6" ht="21">
      <c r="A651" s="256"/>
      <c r="C651" s="248"/>
      <c r="D651" s="248"/>
      <c r="E651" s="249"/>
      <c r="F651" s="250"/>
    </row>
    <row r="652" spans="1:6" ht="21">
      <c r="A652" s="256"/>
      <c r="C652" s="248"/>
      <c r="D652" s="248"/>
      <c r="E652" s="249"/>
      <c r="F652" s="250"/>
    </row>
    <row r="653" spans="1:6" ht="21">
      <c r="A653" s="256"/>
      <c r="C653" s="248"/>
      <c r="D653" s="248"/>
      <c r="E653" s="249"/>
      <c r="F653" s="250"/>
    </row>
    <row r="654" spans="1:6" ht="21">
      <c r="A654" s="256"/>
      <c r="C654" s="248"/>
      <c r="D654" s="248"/>
      <c r="E654" s="249"/>
      <c r="F654" s="250"/>
    </row>
    <row r="655" spans="1:6" ht="21">
      <c r="A655" s="256"/>
      <c r="C655" s="248"/>
      <c r="D655" s="248"/>
      <c r="E655" s="249"/>
      <c r="F655" s="250"/>
    </row>
    <row r="656" spans="1:6" ht="21">
      <c r="A656" s="256"/>
      <c r="C656" s="248"/>
      <c r="D656" s="248"/>
      <c r="E656" s="249"/>
      <c r="F656" s="250"/>
    </row>
    <row r="657" spans="1:6" ht="21">
      <c r="A657" s="256"/>
      <c r="C657" s="248"/>
      <c r="D657" s="248"/>
      <c r="E657" s="249"/>
      <c r="F657" s="250"/>
    </row>
    <row r="658" spans="1:6" ht="21">
      <c r="A658" s="256"/>
      <c r="C658" s="248"/>
      <c r="D658" s="248"/>
      <c r="E658" s="249"/>
      <c r="F658" s="250"/>
    </row>
    <row r="659" spans="1:6" ht="21">
      <c r="A659" s="256"/>
      <c r="C659" s="248"/>
      <c r="D659" s="248"/>
      <c r="E659" s="249"/>
      <c r="F659" s="250"/>
    </row>
    <row r="660" spans="1:6" ht="21">
      <c r="A660" s="256"/>
      <c r="C660" s="248"/>
      <c r="D660" s="248"/>
      <c r="E660" s="249"/>
      <c r="F660" s="250"/>
    </row>
    <row r="661" spans="1:6" ht="21">
      <c r="A661" s="256"/>
      <c r="C661" s="248"/>
      <c r="D661" s="248"/>
      <c r="E661" s="249"/>
      <c r="F661" s="250"/>
    </row>
    <row r="662" spans="1:6" ht="21">
      <c r="A662" s="256"/>
      <c r="C662" s="248"/>
      <c r="D662" s="248"/>
      <c r="E662" s="249"/>
      <c r="F662" s="250"/>
    </row>
    <row r="663" spans="1:6" ht="21">
      <c r="A663" s="256"/>
      <c r="C663" s="248"/>
      <c r="D663" s="248"/>
      <c r="E663" s="249"/>
      <c r="F663" s="250"/>
    </row>
    <row r="664" spans="1:6" ht="21">
      <c r="A664" s="256"/>
      <c r="C664" s="248"/>
      <c r="D664" s="248"/>
      <c r="E664" s="249"/>
      <c r="F664" s="250"/>
    </row>
    <row r="665" spans="1:6" ht="21">
      <c r="A665" s="256"/>
      <c r="C665" s="248"/>
      <c r="D665" s="248"/>
      <c r="E665" s="249"/>
      <c r="F665" s="250"/>
    </row>
    <row r="666" spans="1:6" ht="21">
      <c r="A666" s="256"/>
      <c r="C666" s="248"/>
      <c r="D666" s="248"/>
      <c r="E666" s="249"/>
      <c r="F666" s="250"/>
    </row>
    <row r="667" spans="1:6" ht="21">
      <c r="A667" s="256"/>
      <c r="C667" s="248"/>
      <c r="D667" s="248"/>
      <c r="E667" s="249"/>
      <c r="F667" s="250"/>
    </row>
    <row r="668" spans="1:6" ht="21">
      <c r="A668" s="256"/>
      <c r="C668" s="248"/>
      <c r="D668" s="248"/>
      <c r="E668" s="249"/>
      <c r="F668" s="250"/>
    </row>
    <row r="669" spans="1:6" ht="21">
      <c r="A669" s="256"/>
      <c r="C669" s="248"/>
      <c r="D669" s="248"/>
      <c r="E669" s="249"/>
      <c r="F669" s="250"/>
    </row>
    <row r="670" spans="1:6" ht="21">
      <c r="A670" s="256"/>
      <c r="C670" s="248"/>
      <c r="D670" s="248"/>
      <c r="E670" s="249"/>
      <c r="F670" s="250"/>
    </row>
    <row r="671" spans="1:6" ht="21">
      <c r="A671" s="256"/>
      <c r="C671" s="248"/>
      <c r="D671" s="248"/>
      <c r="E671" s="249"/>
      <c r="F671" s="250"/>
    </row>
    <row r="672" spans="1:6" ht="21">
      <c r="A672" s="256"/>
      <c r="C672" s="248"/>
      <c r="D672" s="248"/>
      <c r="E672" s="249"/>
      <c r="F672" s="250"/>
    </row>
    <row r="673" spans="1:6" ht="21">
      <c r="A673" s="256"/>
      <c r="C673" s="248"/>
      <c r="D673" s="248"/>
      <c r="E673" s="249"/>
      <c r="F673" s="250"/>
    </row>
    <row r="674" spans="1:6" ht="21">
      <c r="A674" s="256"/>
      <c r="C674" s="248"/>
      <c r="D674" s="248"/>
      <c r="E674" s="249"/>
      <c r="F674" s="250"/>
    </row>
    <row r="675" spans="1:6" ht="21">
      <c r="A675" s="256"/>
      <c r="C675" s="248"/>
      <c r="D675" s="248"/>
      <c r="E675" s="249"/>
      <c r="F675" s="250"/>
    </row>
    <row r="676" spans="1:6" ht="21">
      <c r="A676" s="256"/>
      <c r="C676" s="248"/>
      <c r="D676" s="248"/>
      <c r="E676" s="249"/>
      <c r="F676" s="250"/>
    </row>
    <row r="677" spans="1:6" ht="21">
      <c r="A677" s="256"/>
      <c r="C677" s="248"/>
      <c r="D677" s="248"/>
      <c r="E677" s="249"/>
      <c r="F677" s="250"/>
    </row>
    <row r="678" spans="1:6" ht="21">
      <c r="A678" s="256"/>
      <c r="C678" s="248"/>
      <c r="D678" s="248"/>
      <c r="E678" s="249"/>
      <c r="F678" s="250"/>
    </row>
    <row r="679" spans="1:6" ht="21">
      <c r="A679" s="256"/>
      <c r="C679" s="248"/>
      <c r="D679" s="248"/>
      <c r="E679" s="249"/>
      <c r="F679" s="250"/>
    </row>
    <row r="680" spans="1:6" ht="21">
      <c r="A680" s="256"/>
      <c r="C680" s="248"/>
      <c r="D680" s="248"/>
      <c r="E680" s="249"/>
      <c r="F680" s="250"/>
    </row>
    <row r="681" spans="1:7" ht="21">
      <c r="A681" s="233" t="s">
        <v>146</v>
      </c>
      <c r="B681" s="233"/>
      <c r="C681" s="233"/>
      <c r="D681" s="233"/>
      <c r="E681" s="233"/>
      <c r="F681" s="233"/>
      <c r="G681" s="233"/>
    </row>
    <row r="682" spans="1:7" ht="21">
      <c r="A682" s="224" t="s">
        <v>420</v>
      </c>
      <c r="B682" s="224"/>
      <c r="C682" s="224"/>
      <c r="D682" s="224"/>
      <c r="E682" s="224"/>
      <c r="F682" s="224"/>
      <c r="G682" s="224"/>
    </row>
    <row r="683" spans="1:7" ht="21">
      <c r="A683" s="262" t="s">
        <v>46</v>
      </c>
      <c r="B683" s="262" t="s">
        <v>315</v>
      </c>
      <c r="C683" s="239" t="s">
        <v>48</v>
      </c>
      <c r="D683" s="237" t="s">
        <v>49</v>
      </c>
      <c r="E683" s="238"/>
      <c r="F683" s="285" t="s">
        <v>50</v>
      </c>
      <c r="G683" s="240" t="s">
        <v>10</v>
      </c>
    </row>
    <row r="684" spans="1:7" ht="21">
      <c r="A684" s="50">
        <v>1</v>
      </c>
      <c r="B684" s="211" t="s">
        <v>51</v>
      </c>
      <c r="C684" s="197">
        <v>2095812.2700000003</v>
      </c>
      <c r="D684" s="96">
        <v>1265543</v>
      </c>
      <c r="E684" s="209" t="s">
        <v>52</v>
      </c>
      <c r="F684" s="27">
        <v>106670459.77000001</v>
      </c>
      <c r="G684" s="231"/>
    </row>
    <row r="685" spans="1:7" ht="21">
      <c r="A685" s="50">
        <v>2</v>
      </c>
      <c r="B685" s="211" t="s">
        <v>53</v>
      </c>
      <c r="C685" s="197">
        <v>3460086</v>
      </c>
      <c r="D685" s="96">
        <v>4130946</v>
      </c>
      <c r="E685" s="209" t="s">
        <v>54</v>
      </c>
      <c r="F685" s="27">
        <v>85462992.27</v>
      </c>
      <c r="G685" s="231"/>
    </row>
    <row r="686" spans="1:7" ht="21">
      <c r="A686" s="50">
        <v>3</v>
      </c>
      <c r="B686" s="211" t="s">
        <v>56</v>
      </c>
      <c r="C686" s="197">
        <v>4367740.6</v>
      </c>
      <c r="D686" s="96">
        <v>1381771</v>
      </c>
      <c r="E686" s="209" t="s">
        <v>52</v>
      </c>
      <c r="F686" s="27">
        <v>73389464.16000001</v>
      </c>
      <c r="G686" s="231"/>
    </row>
    <row r="687" spans="1:7" ht="21">
      <c r="A687" s="50">
        <v>4</v>
      </c>
      <c r="B687" s="211" t="s">
        <v>55</v>
      </c>
      <c r="C687" s="197">
        <v>2650260</v>
      </c>
      <c r="D687" s="96">
        <v>3628000</v>
      </c>
      <c r="E687" s="209" t="s">
        <v>54</v>
      </c>
      <c r="F687" s="27">
        <v>69614420.43999998</v>
      </c>
      <c r="G687" s="231"/>
    </row>
    <row r="688" spans="1:7" ht="21">
      <c r="A688" s="50">
        <v>5</v>
      </c>
      <c r="B688" s="211" t="s">
        <v>287</v>
      </c>
      <c r="C688" s="197">
        <v>1765000</v>
      </c>
      <c r="D688" s="96">
        <v>788773.5</v>
      </c>
      <c r="E688" s="209" t="s">
        <v>61</v>
      </c>
      <c r="F688" s="27">
        <v>23247886</v>
      </c>
      <c r="G688" s="231"/>
    </row>
    <row r="689" spans="1:7" ht="21">
      <c r="A689" s="50">
        <v>6</v>
      </c>
      <c r="B689" s="211" t="s">
        <v>288</v>
      </c>
      <c r="C689" s="197">
        <v>59811</v>
      </c>
      <c r="D689" s="96">
        <v>1629</v>
      </c>
      <c r="E689" s="209" t="s">
        <v>52</v>
      </c>
      <c r="F689" s="27">
        <v>21005273</v>
      </c>
      <c r="G689" s="231"/>
    </row>
    <row r="690" spans="1:7" ht="21">
      <c r="A690" s="50">
        <v>7</v>
      </c>
      <c r="B690" s="211" t="s">
        <v>60</v>
      </c>
      <c r="C690" s="197">
        <v>6921470</v>
      </c>
      <c r="D690" s="96">
        <v>5492018</v>
      </c>
      <c r="E690" s="209" t="s">
        <v>61</v>
      </c>
      <c r="F690" s="27">
        <v>13225977</v>
      </c>
      <c r="G690" s="231"/>
    </row>
    <row r="691" spans="1:7" ht="21">
      <c r="A691" s="50">
        <v>8</v>
      </c>
      <c r="B691" s="211" t="s">
        <v>282</v>
      </c>
      <c r="C691" s="197">
        <v>81415</v>
      </c>
      <c r="D691" s="96">
        <v>183845</v>
      </c>
      <c r="E691" s="209" t="s">
        <v>52</v>
      </c>
      <c r="F691" s="27">
        <v>12121804</v>
      </c>
      <c r="G691" s="231"/>
    </row>
    <row r="692" spans="1:7" ht="21">
      <c r="A692" s="50">
        <v>9</v>
      </c>
      <c r="B692" s="211" t="s">
        <v>65</v>
      </c>
      <c r="C692" s="197">
        <v>86751.6</v>
      </c>
      <c r="D692" s="96">
        <v>4873</v>
      </c>
      <c r="E692" s="209" t="s">
        <v>52</v>
      </c>
      <c r="F692" s="27">
        <v>9497774</v>
      </c>
      <c r="G692" s="231"/>
    </row>
    <row r="693" spans="1:7" ht="21">
      <c r="A693" s="50">
        <v>10</v>
      </c>
      <c r="B693" s="211" t="s">
        <v>281</v>
      </c>
      <c r="C693" s="197">
        <v>57313</v>
      </c>
      <c r="D693" s="96">
        <v>21219</v>
      </c>
      <c r="E693" s="209" t="s">
        <v>52</v>
      </c>
      <c r="F693" s="27">
        <v>7168838</v>
      </c>
      <c r="G693" s="231"/>
    </row>
    <row r="694" spans="1:7" ht="21">
      <c r="A694" s="50">
        <v>11</v>
      </c>
      <c r="B694" s="286" t="s">
        <v>316</v>
      </c>
      <c r="C694" s="197">
        <v>487</v>
      </c>
      <c r="D694" s="96">
        <v>3</v>
      </c>
      <c r="E694" s="209" t="s">
        <v>52</v>
      </c>
      <c r="F694" s="27">
        <v>7059498</v>
      </c>
      <c r="G694" s="231"/>
    </row>
    <row r="695" spans="1:7" ht="21">
      <c r="A695" s="50">
        <v>12</v>
      </c>
      <c r="B695" s="211" t="s">
        <v>59</v>
      </c>
      <c r="C695" s="197">
        <v>49932</v>
      </c>
      <c r="D695" s="96">
        <v>3005</v>
      </c>
      <c r="E695" s="209" t="s">
        <v>52</v>
      </c>
      <c r="F695" s="27">
        <v>6434864</v>
      </c>
      <c r="G695" s="231"/>
    </row>
    <row r="696" spans="1:7" ht="21">
      <c r="A696" s="50">
        <v>13</v>
      </c>
      <c r="B696" s="211" t="s">
        <v>289</v>
      </c>
      <c r="C696" s="197">
        <v>40660</v>
      </c>
      <c r="D696" s="96">
        <v>2</v>
      </c>
      <c r="E696" s="209" t="s">
        <v>58</v>
      </c>
      <c r="F696" s="27">
        <v>5475172</v>
      </c>
      <c r="G696" s="231"/>
    </row>
    <row r="697" spans="1:7" ht="21">
      <c r="A697" s="50">
        <v>14</v>
      </c>
      <c r="B697" s="211" t="s">
        <v>279</v>
      </c>
      <c r="C697" s="197">
        <v>10972</v>
      </c>
      <c r="D697" s="96">
        <v>6</v>
      </c>
      <c r="E697" s="209" t="s">
        <v>58</v>
      </c>
      <c r="F697" s="27">
        <v>4580742</v>
      </c>
      <c r="G697" s="231"/>
    </row>
    <row r="698" spans="1:7" ht="21">
      <c r="A698" s="50">
        <v>15</v>
      </c>
      <c r="B698" s="211" t="s">
        <v>283</v>
      </c>
      <c r="C698" s="197">
        <v>79050</v>
      </c>
      <c r="D698" s="96">
        <v>64780</v>
      </c>
      <c r="E698" s="209" t="s">
        <v>54</v>
      </c>
      <c r="F698" s="27">
        <v>4252698</v>
      </c>
      <c r="G698" s="231"/>
    </row>
    <row r="699" spans="1:7" ht="21">
      <c r="A699" s="50">
        <v>16</v>
      </c>
      <c r="B699" s="211" t="s">
        <v>77</v>
      </c>
      <c r="C699" s="197">
        <v>536450</v>
      </c>
      <c r="D699" s="96">
        <v>21594</v>
      </c>
      <c r="E699" s="209" t="s">
        <v>61</v>
      </c>
      <c r="F699" s="27">
        <v>4119930</v>
      </c>
      <c r="G699" s="231"/>
    </row>
    <row r="700" spans="1:7" ht="21">
      <c r="A700" s="50">
        <v>17</v>
      </c>
      <c r="B700" s="211" t="s">
        <v>296</v>
      </c>
      <c r="C700" s="197">
        <v>35069</v>
      </c>
      <c r="D700" s="96">
        <v>6409</v>
      </c>
      <c r="E700" s="209" t="s">
        <v>52</v>
      </c>
      <c r="F700" s="27">
        <v>2842306</v>
      </c>
      <c r="G700" s="231"/>
    </row>
    <row r="701" spans="1:7" ht="21">
      <c r="A701" s="50">
        <v>18</v>
      </c>
      <c r="B701" s="211" t="s">
        <v>84</v>
      </c>
      <c r="C701" s="197">
        <v>97200</v>
      </c>
      <c r="D701" s="96">
        <v>120000</v>
      </c>
      <c r="E701" s="209" t="s">
        <v>54</v>
      </c>
      <c r="F701" s="27">
        <v>2442243</v>
      </c>
      <c r="G701" s="231"/>
    </row>
    <row r="702" spans="1:7" ht="21">
      <c r="A702" s="50">
        <v>19</v>
      </c>
      <c r="B702" s="211" t="s">
        <v>64</v>
      </c>
      <c r="C702" s="197">
        <v>3665</v>
      </c>
      <c r="D702" s="96">
        <v>17710</v>
      </c>
      <c r="E702" s="209" t="s">
        <v>52</v>
      </c>
      <c r="F702" s="27">
        <v>2407847</v>
      </c>
      <c r="G702" s="231"/>
    </row>
    <row r="703" spans="1:7" ht="21">
      <c r="A703" s="50">
        <v>20</v>
      </c>
      <c r="B703" s="211" t="s">
        <v>70</v>
      </c>
      <c r="C703" s="197">
        <v>77300</v>
      </c>
      <c r="D703" s="96">
        <v>47330</v>
      </c>
      <c r="E703" s="209" t="s">
        <v>52</v>
      </c>
      <c r="F703" s="27">
        <v>2395208</v>
      </c>
      <c r="G703" s="231"/>
    </row>
    <row r="704" spans="1:7" ht="21">
      <c r="A704" s="50">
        <v>21</v>
      </c>
      <c r="B704" s="211" t="s">
        <v>292</v>
      </c>
      <c r="C704" s="197">
        <v>2083</v>
      </c>
      <c r="D704" s="96">
        <v>967</v>
      </c>
      <c r="E704" s="209" t="s">
        <v>52</v>
      </c>
      <c r="F704" s="27">
        <v>1786650</v>
      </c>
      <c r="G704" s="231"/>
    </row>
    <row r="705" spans="1:7" ht="21">
      <c r="A705" s="50">
        <v>22</v>
      </c>
      <c r="B705" s="211" t="s">
        <v>74</v>
      </c>
      <c r="C705" s="197">
        <v>90160</v>
      </c>
      <c r="D705" s="96">
        <v>92000</v>
      </c>
      <c r="E705" s="209" t="s">
        <v>54</v>
      </c>
      <c r="F705" s="27">
        <v>1674563</v>
      </c>
      <c r="G705" s="231"/>
    </row>
    <row r="706" spans="1:7" ht="21">
      <c r="A706" s="50">
        <v>23</v>
      </c>
      <c r="B706" s="211" t="s">
        <v>286</v>
      </c>
      <c r="C706" s="197">
        <v>10500</v>
      </c>
      <c r="D706" s="96">
        <v>700</v>
      </c>
      <c r="E706" s="209" t="s">
        <v>58</v>
      </c>
      <c r="F706" s="27">
        <v>1478200</v>
      </c>
      <c r="G706" s="231"/>
    </row>
    <row r="707" spans="1:7" ht="21">
      <c r="A707" s="50">
        <v>24</v>
      </c>
      <c r="B707" s="211" t="s">
        <v>280</v>
      </c>
      <c r="C707" s="197">
        <v>16215</v>
      </c>
      <c r="D707" s="96">
        <v>75</v>
      </c>
      <c r="E707" s="209" t="s">
        <v>52</v>
      </c>
      <c r="F707" s="27">
        <v>1244700</v>
      </c>
      <c r="G707" s="231"/>
    </row>
    <row r="708" spans="1:7" ht="21">
      <c r="A708" s="50">
        <v>25</v>
      </c>
      <c r="B708" s="211" t="s">
        <v>317</v>
      </c>
      <c r="C708" s="197">
        <v>3840</v>
      </c>
      <c r="D708" s="96">
        <v>240</v>
      </c>
      <c r="E708" s="209" t="s">
        <v>52</v>
      </c>
      <c r="F708" s="27">
        <v>1193952</v>
      </c>
      <c r="G708" s="231"/>
    </row>
    <row r="709" spans="1:7" ht="21">
      <c r="A709" s="50">
        <v>26</v>
      </c>
      <c r="B709" s="211" t="s">
        <v>421</v>
      </c>
      <c r="C709" s="197">
        <v>17400</v>
      </c>
      <c r="D709" s="96">
        <v>3</v>
      </c>
      <c r="E709" s="209" t="s">
        <v>58</v>
      </c>
      <c r="F709" s="27">
        <v>1080000</v>
      </c>
      <c r="G709" s="231"/>
    </row>
    <row r="710" spans="1:7" ht="21">
      <c r="A710" s="50">
        <v>27</v>
      </c>
      <c r="B710" s="211" t="s">
        <v>318</v>
      </c>
      <c r="C710" s="197">
        <v>1440</v>
      </c>
      <c r="D710" s="96">
        <v>160</v>
      </c>
      <c r="E710" s="209" t="s">
        <v>52</v>
      </c>
      <c r="F710" s="27">
        <v>1062346</v>
      </c>
      <c r="G710" s="231"/>
    </row>
    <row r="711" spans="1:7" ht="21">
      <c r="A711" s="50">
        <v>28</v>
      </c>
      <c r="B711" s="211" t="s">
        <v>71</v>
      </c>
      <c r="C711" s="197">
        <v>40140</v>
      </c>
      <c r="D711" s="96">
        <v>40140</v>
      </c>
      <c r="E711" s="209" t="s">
        <v>54</v>
      </c>
      <c r="F711" s="27">
        <v>659873</v>
      </c>
      <c r="G711" s="231"/>
    </row>
    <row r="712" spans="1:7" ht="21">
      <c r="A712" s="50">
        <v>29</v>
      </c>
      <c r="B712" s="211" t="s">
        <v>422</v>
      </c>
      <c r="C712" s="197">
        <v>2150</v>
      </c>
      <c r="D712" s="96">
        <v>4</v>
      </c>
      <c r="E712" s="209" t="s">
        <v>52</v>
      </c>
      <c r="F712" s="27">
        <v>489320</v>
      </c>
      <c r="G712" s="231"/>
    </row>
    <row r="713" spans="1:7" ht="21">
      <c r="A713" s="50">
        <v>30</v>
      </c>
      <c r="B713" s="211" t="s">
        <v>351</v>
      </c>
      <c r="C713" s="197">
        <v>3600</v>
      </c>
      <c r="D713" s="96">
        <v>2</v>
      </c>
      <c r="E713" s="209" t="s">
        <v>52</v>
      </c>
      <c r="F713" s="27">
        <v>239800</v>
      </c>
      <c r="G713" s="231"/>
    </row>
    <row r="714" spans="1:7" ht="21">
      <c r="A714" s="50">
        <v>31</v>
      </c>
      <c r="B714" s="211" t="s">
        <v>88</v>
      </c>
      <c r="C714" s="197">
        <v>1000</v>
      </c>
      <c r="D714" s="96">
        <v>3</v>
      </c>
      <c r="E714" s="209" t="s">
        <v>52</v>
      </c>
      <c r="F714" s="27">
        <v>156000</v>
      </c>
      <c r="G714" s="231"/>
    </row>
    <row r="715" spans="1:7" ht="21">
      <c r="A715" s="50">
        <v>32</v>
      </c>
      <c r="B715" s="211" t="s">
        <v>213</v>
      </c>
      <c r="C715" s="197">
        <v>78000</v>
      </c>
      <c r="D715" s="96">
        <v>78000</v>
      </c>
      <c r="E715" s="209" t="s">
        <v>61</v>
      </c>
      <c r="F715" s="27">
        <v>149972</v>
      </c>
      <c r="G715" s="231"/>
    </row>
    <row r="716" spans="1:7" ht="21">
      <c r="A716" s="50">
        <v>33</v>
      </c>
      <c r="B716" s="211" t="s">
        <v>349</v>
      </c>
      <c r="C716" s="197">
        <v>1070</v>
      </c>
      <c r="D716" s="96">
        <v>20</v>
      </c>
      <c r="E716" s="209" t="s">
        <v>52</v>
      </c>
      <c r="F716" s="27">
        <v>118565</v>
      </c>
      <c r="G716" s="231"/>
    </row>
    <row r="717" spans="1:7" ht="21">
      <c r="A717" s="50">
        <v>34</v>
      </c>
      <c r="B717" s="211" t="s">
        <v>423</v>
      </c>
      <c r="C717" s="197">
        <v>7000</v>
      </c>
      <c r="D717" s="96">
        <v>7000</v>
      </c>
      <c r="E717" s="209" t="s">
        <v>52</v>
      </c>
      <c r="F717" s="27">
        <v>90000</v>
      </c>
      <c r="G717" s="231"/>
    </row>
    <row r="718" spans="1:7" ht="21">
      <c r="A718" s="50">
        <v>35</v>
      </c>
      <c r="B718" s="211" t="s">
        <v>82</v>
      </c>
      <c r="C718" s="197">
        <v>2700</v>
      </c>
      <c r="D718" s="96">
        <v>18</v>
      </c>
      <c r="E718" s="209" t="s">
        <v>83</v>
      </c>
      <c r="F718" s="27">
        <v>57681</v>
      </c>
      <c r="G718" s="231"/>
    </row>
    <row r="719" spans="1:7" ht="21">
      <c r="A719" s="50">
        <v>36</v>
      </c>
      <c r="B719" s="211" t="s">
        <v>293</v>
      </c>
      <c r="C719" s="197">
        <v>53</v>
      </c>
      <c r="D719" s="215">
        <v>38</v>
      </c>
      <c r="E719" s="216" t="s">
        <v>52</v>
      </c>
      <c r="F719" s="27">
        <v>7342</v>
      </c>
      <c r="G719" s="231"/>
    </row>
    <row r="720" spans="1:7" ht="21">
      <c r="A720" s="50"/>
      <c r="B720" s="240" t="s">
        <v>43</v>
      </c>
      <c r="C720" s="242">
        <v>22753795.470000003</v>
      </c>
      <c r="D720" s="242">
        <v>17398826.5</v>
      </c>
      <c r="E720" s="243"/>
      <c r="F720" s="284">
        <v>474904360.64000005</v>
      </c>
      <c r="G720" s="231"/>
    </row>
    <row r="721" spans="1:6" ht="21">
      <c r="A721" s="271" t="s">
        <v>424</v>
      </c>
      <c r="B721" s="271"/>
      <c r="C721" s="271"/>
      <c r="D721" s="271"/>
      <c r="E721" s="271"/>
      <c r="F721" s="271"/>
    </row>
    <row r="722" spans="1:6" ht="21">
      <c r="A722" s="256"/>
      <c r="C722" s="248"/>
      <c r="D722" s="248"/>
      <c r="E722" s="257"/>
      <c r="F722" s="250"/>
    </row>
    <row r="749" spans="1:6" ht="21">
      <c r="A749" s="233" t="s">
        <v>146</v>
      </c>
      <c r="B749" s="233"/>
      <c r="C749" s="233"/>
      <c r="D749" s="233"/>
      <c r="E749" s="233"/>
      <c r="F749" s="233"/>
    </row>
    <row r="750" spans="1:6" ht="21">
      <c r="A750" s="234" t="s">
        <v>446</v>
      </c>
      <c r="B750" s="234"/>
      <c r="C750" s="234"/>
      <c r="D750" s="234"/>
      <c r="E750" s="234"/>
      <c r="F750" s="234"/>
    </row>
    <row r="751" spans="1:7" ht="21">
      <c r="A751" s="251" t="s">
        <v>46</v>
      </c>
      <c r="B751" s="251" t="s">
        <v>315</v>
      </c>
      <c r="C751" s="239" t="s">
        <v>48</v>
      </c>
      <c r="D751" s="266" t="s">
        <v>49</v>
      </c>
      <c r="E751" s="267"/>
      <c r="F751" s="285" t="s">
        <v>50</v>
      </c>
      <c r="G751" s="240" t="s">
        <v>10</v>
      </c>
    </row>
    <row r="752" spans="1:7" ht="21">
      <c r="A752" s="50">
        <v>1</v>
      </c>
      <c r="B752" s="196" t="s">
        <v>51</v>
      </c>
      <c r="C752" s="197">
        <v>2955415.71</v>
      </c>
      <c r="D752" s="212">
        <v>1630575</v>
      </c>
      <c r="E752" s="214" t="s">
        <v>52</v>
      </c>
      <c r="F752" s="27">
        <v>123607854.67</v>
      </c>
      <c r="G752" s="231"/>
    </row>
    <row r="753" spans="1:7" ht="21">
      <c r="A753" s="50">
        <v>2</v>
      </c>
      <c r="B753" s="196" t="s">
        <v>56</v>
      </c>
      <c r="C753" s="197">
        <v>4103370.32</v>
      </c>
      <c r="D753" s="96">
        <v>1028832</v>
      </c>
      <c r="E753" s="209" t="s">
        <v>52</v>
      </c>
      <c r="F753" s="27">
        <v>82025717.30000001</v>
      </c>
      <c r="G753" s="231"/>
    </row>
    <row r="754" spans="1:7" ht="21">
      <c r="A754" s="50">
        <v>3</v>
      </c>
      <c r="B754" s="196" t="s">
        <v>55</v>
      </c>
      <c r="C754" s="197">
        <v>3028485</v>
      </c>
      <c r="D754" s="96">
        <v>4214000</v>
      </c>
      <c r="E754" s="209" t="s">
        <v>54</v>
      </c>
      <c r="F754" s="27">
        <v>79768196.02</v>
      </c>
      <c r="G754" s="231"/>
    </row>
    <row r="755" spans="1:7" ht="21">
      <c r="A755" s="50">
        <v>4</v>
      </c>
      <c r="B755" s="196" t="s">
        <v>53</v>
      </c>
      <c r="C755" s="197">
        <v>3087958.62</v>
      </c>
      <c r="D755" s="96">
        <v>3679465</v>
      </c>
      <c r="E755" s="209" t="s">
        <v>54</v>
      </c>
      <c r="F755" s="27">
        <v>71675625.22</v>
      </c>
      <c r="G755" s="231"/>
    </row>
    <row r="756" spans="1:7" ht="21">
      <c r="A756" s="50">
        <v>5</v>
      </c>
      <c r="B756" s="196" t="s">
        <v>59</v>
      </c>
      <c r="C756" s="197">
        <v>146066</v>
      </c>
      <c r="D756" s="96">
        <v>6303</v>
      </c>
      <c r="E756" s="209" t="s">
        <v>52</v>
      </c>
      <c r="F756" s="27">
        <v>23522664</v>
      </c>
      <c r="G756" s="231"/>
    </row>
    <row r="757" spans="1:7" ht="21">
      <c r="A757" s="50">
        <v>6</v>
      </c>
      <c r="B757" s="196" t="s">
        <v>279</v>
      </c>
      <c r="C757" s="197">
        <v>38040</v>
      </c>
      <c r="D757" s="96">
        <v>22</v>
      </c>
      <c r="E757" s="209" t="s">
        <v>58</v>
      </c>
      <c r="F757" s="27">
        <v>12969481</v>
      </c>
      <c r="G757" s="231"/>
    </row>
    <row r="758" spans="1:7" ht="21">
      <c r="A758" s="50">
        <v>7</v>
      </c>
      <c r="B758" s="196" t="s">
        <v>60</v>
      </c>
      <c r="C758" s="197">
        <v>6690770</v>
      </c>
      <c r="D758" s="96">
        <v>5539159</v>
      </c>
      <c r="E758" s="209" t="s">
        <v>61</v>
      </c>
      <c r="F758" s="27">
        <v>12661733</v>
      </c>
      <c r="G758" s="231"/>
    </row>
    <row r="759" spans="1:7" ht="21">
      <c r="A759" s="50">
        <v>8</v>
      </c>
      <c r="B759" s="196" t="s">
        <v>287</v>
      </c>
      <c r="C759" s="197">
        <v>1018500</v>
      </c>
      <c r="D759" s="96">
        <v>460390</v>
      </c>
      <c r="E759" s="209" t="s">
        <v>61</v>
      </c>
      <c r="F759" s="27">
        <v>12597384</v>
      </c>
      <c r="G759" s="231"/>
    </row>
    <row r="760" spans="1:7" ht="21">
      <c r="A760" s="50">
        <v>9</v>
      </c>
      <c r="B760" s="196" t="s">
        <v>292</v>
      </c>
      <c r="C760" s="197">
        <v>2764</v>
      </c>
      <c r="D760" s="96">
        <v>3787</v>
      </c>
      <c r="E760" s="209" t="s">
        <v>52</v>
      </c>
      <c r="F760" s="27">
        <v>9678364</v>
      </c>
      <c r="G760" s="231"/>
    </row>
    <row r="761" spans="1:7" ht="21">
      <c r="A761" s="50">
        <v>10</v>
      </c>
      <c r="B761" s="196" t="s">
        <v>281</v>
      </c>
      <c r="C761" s="197">
        <v>77491</v>
      </c>
      <c r="D761" s="96">
        <v>11751</v>
      </c>
      <c r="E761" s="209" t="s">
        <v>63</v>
      </c>
      <c r="F761" s="27">
        <v>8216378</v>
      </c>
      <c r="G761" s="231"/>
    </row>
    <row r="762" spans="1:7" ht="21">
      <c r="A762" s="50">
        <v>11</v>
      </c>
      <c r="B762" s="196" t="s">
        <v>65</v>
      </c>
      <c r="C762" s="197">
        <v>60658</v>
      </c>
      <c r="D762" s="96">
        <v>3360</v>
      </c>
      <c r="E762" s="209" t="s">
        <v>66</v>
      </c>
      <c r="F762" s="27">
        <v>6734948</v>
      </c>
      <c r="G762" s="231"/>
    </row>
    <row r="763" spans="1:7" ht="21">
      <c r="A763" s="50">
        <v>12</v>
      </c>
      <c r="B763" s="196" t="s">
        <v>282</v>
      </c>
      <c r="C763" s="197">
        <v>86970</v>
      </c>
      <c r="D763" s="96">
        <v>7201325</v>
      </c>
      <c r="E763" s="209" t="s">
        <v>52</v>
      </c>
      <c r="F763" s="27">
        <v>6233569</v>
      </c>
      <c r="G763" s="231"/>
    </row>
    <row r="764" spans="1:7" ht="21">
      <c r="A764" s="50">
        <v>13</v>
      </c>
      <c r="B764" s="196" t="s">
        <v>84</v>
      </c>
      <c r="C764" s="197">
        <v>226800</v>
      </c>
      <c r="D764" s="96">
        <v>280000</v>
      </c>
      <c r="E764" s="209" t="s">
        <v>54</v>
      </c>
      <c r="F764" s="27">
        <v>5794725</v>
      </c>
      <c r="G764" s="231"/>
    </row>
    <row r="765" spans="1:7" ht="21">
      <c r="A765" s="50">
        <v>14</v>
      </c>
      <c r="B765" s="196" t="s">
        <v>64</v>
      </c>
      <c r="C765" s="197">
        <v>18852</v>
      </c>
      <c r="D765" s="96">
        <v>40018</v>
      </c>
      <c r="E765" s="209" t="s">
        <v>52</v>
      </c>
      <c r="F765" s="27">
        <v>5623928</v>
      </c>
      <c r="G765" s="231"/>
    </row>
    <row r="766" spans="1:7" ht="21">
      <c r="A766" s="50">
        <v>15</v>
      </c>
      <c r="B766" s="196" t="s">
        <v>77</v>
      </c>
      <c r="C766" s="197">
        <v>689770</v>
      </c>
      <c r="D766" s="96">
        <v>26653</v>
      </c>
      <c r="E766" s="209" t="s">
        <v>61</v>
      </c>
      <c r="F766" s="27">
        <v>4274100</v>
      </c>
      <c r="G766" s="231"/>
    </row>
    <row r="767" spans="1:7" ht="21">
      <c r="A767" s="50">
        <v>16</v>
      </c>
      <c r="B767" s="196" t="s">
        <v>283</v>
      </c>
      <c r="C767" s="197">
        <v>85276</v>
      </c>
      <c r="D767" s="96">
        <v>67514</v>
      </c>
      <c r="E767" s="209" t="s">
        <v>54</v>
      </c>
      <c r="F767" s="27">
        <v>4220727</v>
      </c>
      <c r="G767" s="231"/>
    </row>
    <row r="768" spans="1:7" ht="21">
      <c r="A768" s="50">
        <v>17</v>
      </c>
      <c r="B768" s="196" t="s">
        <v>280</v>
      </c>
      <c r="C768" s="197">
        <v>37656</v>
      </c>
      <c r="D768" s="96">
        <v>9437</v>
      </c>
      <c r="E768" s="209" t="s">
        <v>52</v>
      </c>
      <c r="F768" s="27">
        <v>4128298</v>
      </c>
      <c r="G768" s="231"/>
    </row>
    <row r="769" spans="1:7" ht="21">
      <c r="A769" s="50">
        <v>18</v>
      </c>
      <c r="B769" s="196" t="s">
        <v>285</v>
      </c>
      <c r="C769" s="197">
        <v>13910</v>
      </c>
      <c r="D769" s="96">
        <v>124</v>
      </c>
      <c r="E769" s="209" t="s">
        <v>52</v>
      </c>
      <c r="F769" s="27">
        <v>3673570</v>
      </c>
      <c r="G769" s="231"/>
    </row>
    <row r="770" spans="1:7" ht="21">
      <c r="A770" s="50">
        <v>19</v>
      </c>
      <c r="B770" s="196" t="s">
        <v>293</v>
      </c>
      <c r="C770" s="197">
        <v>24010</v>
      </c>
      <c r="D770" s="96">
        <v>27</v>
      </c>
      <c r="E770" s="209" t="s">
        <v>52</v>
      </c>
      <c r="F770" s="27">
        <v>3060280</v>
      </c>
      <c r="G770" s="231"/>
    </row>
    <row r="771" spans="1:7" ht="21">
      <c r="A771" s="277">
        <v>20</v>
      </c>
      <c r="B771" s="217" t="s">
        <v>318</v>
      </c>
      <c r="C771" s="218">
        <v>3240</v>
      </c>
      <c r="D771" s="215">
        <v>360</v>
      </c>
      <c r="E771" s="216" t="s">
        <v>52</v>
      </c>
      <c r="F771" s="290">
        <v>2401061</v>
      </c>
      <c r="G771" s="231"/>
    </row>
    <row r="772" spans="1:7" ht="21">
      <c r="A772" s="95">
        <v>21</v>
      </c>
      <c r="B772" s="219" t="s">
        <v>447</v>
      </c>
      <c r="C772" s="197">
        <v>33400</v>
      </c>
      <c r="D772" s="96">
        <v>3</v>
      </c>
      <c r="E772" s="209" t="s">
        <v>52</v>
      </c>
      <c r="F772" s="27">
        <v>2300000</v>
      </c>
      <c r="G772" s="231"/>
    </row>
    <row r="773" spans="1:7" ht="21">
      <c r="A773" s="278">
        <v>22</v>
      </c>
      <c r="B773" s="220" t="s">
        <v>317</v>
      </c>
      <c r="C773" s="221">
        <v>9280</v>
      </c>
      <c r="D773" s="222">
        <v>426</v>
      </c>
      <c r="E773" s="223" t="s">
        <v>52</v>
      </c>
      <c r="F773" s="291">
        <v>2122988</v>
      </c>
      <c r="G773" s="231"/>
    </row>
    <row r="774" spans="1:7" ht="21">
      <c r="A774" s="50">
        <v>23</v>
      </c>
      <c r="B774" s="196" t="s">
        <v>296</v>
      </c>
      <c r="C774" s="197">
        <v>29363</v>
      </c>
      <c r="D774" s="96">
        <v>9965</v>
      </c>
      <c r="E774" s="209" t="s">
        <v>52</v>
      </c>
      <c r="F774" s="27">
        <v>2113405</v>
      </c>
      <c r="G774" s="231"/>
    </row>
    <row r="775" spans="1:7" ht="21">
      <c r="A775" s="50">
        <v>24</v>
      </c>
      <c r="B775" s="196" t="s">
        <v>70</v>
      </c>
      <c r="C775" s="197">
        <v>120982</v>
      </c>
      <c r="D775" s="96">
        <v>51913</v>
      </c>
      <c r="E775" s="209" t="s">
        <v>52</v>
      </c>
      <c r="F775" s="27">
        <v>1762279</v>
      </c>
      <c r="G775" s="231"/>
    </row>
    <row r="776" spans="1:7" ht="21">
      <c r="A776" s="50">
        <v>25</v>
      </c>
      <c r="B776" s="196" t="s">
        <v>74</v>
      </c>
      <c r="C776" s="197">
        <v>92120</v>
      </c>
      <c r="D776" s="96">
        <v>94000</v>
      </c>
      <c r="E776" s="209" t="s">
        <v>54</v>
      </c>
      <c r="F776" s="27">
        <v>1634654</v>
      </c>
      <c r="G776" s="231"/>
    </row>
    <row r="777" spans="1:7" ht="21">
      <c r="A777" s="50">
        <v>26</v>
      </c>
      <c r="B777" s="196" t="s">
        <v>286</v>
      </c>
      <c r="C777" s="197">
        <v>8566</v>
      </c>
      <c r="D777" s="96">
        <v>528</v>
      </c>
      <c r="E777" s="209" t="s">
        <v>58</v>
      </c>
      <c r="F777" s="27">
        <v>1474063</v>
      </c>
      <c r="G777" s="231"/>
    </row>
    <row r="778" spans="1:7" ht="21">
      <c r="A778" s="50">
        <v>27</v>
      </c>
      <c r="B778" s="196" t="s">
        <v>289</v>
      </c>
      <c r="C778" s="197">
        <v>30090</v>
      </c>
      <c r="D778" s="96">
        <v>3</v>
      </c>
      <c r="E778" s="209" t="s">
        <v>52</v>
      </c>
      <c r="F778" s="27">
        <v>1382000</v>
      </c>
      <c r="G778" s="231"/>
    </row>
    <row r="779" spans="1:7" ht="21">
      <c r="A779" s="50">
        <v>28</v>
      </c>
      <c r="B779" s="196" t="s">
        <v>448</v>
      </c>
      <c r="C779" s="197">
        <v>95</v>
      </c>
      <c r="D779" s="96">
        <v>1</v>
      </c>
      <c r="E779" s="209" t="s">
        <v>52</v>
      </c>
      <c r="F779" s="27">
        <v>1100695</v>
      </c>
      <c r="G779" s="231"/>
    </row>
    <row r="780" spans="1:7" ht="21">
      <c r="A780" s="50">
        <v>29</v>
      </c>
      <c r="B780" s="196" t="s">
        <v>449</v>
      </c>
      <c r="C780" s="197">
        <v>31500</v>
      </c>
      <c r="D780" s="96">
        <v>21000</v>
      </c>
      <c r="E780" s="209" t="s">
        <v>83</v>
      </c>
      <c r="F780" s="27">
        <v>1050000</v>
      </c>
      <c r="G780" s="231"/>
    </row>
    <row r="781" spans="1:7" ht="21">
      <c r="A781" s="50">
        <v>30</v>
      </c>
      <c r="B781" s="196" t="s">
        <v>98</v>
      </c>
      <c r="C781" s="197">
        <v>12000</v>
      </c>
      <c r="D781" s="96">
        <v>400</v>
      </c>
      <c r="E781" s="209" t="s">
        <v>83</v>
      </c>
      <c r="F781" s="27">
        <v>959500</v>
      </c>
      <c r="G781" s="231"/>
    </row>
    <row r="782" spans="1:7" ht="21">
      <c r="A782" s="50">
        <v>31</v>
      </c>
      <c r="B782" s="196" t="s">
        <v>88</v>
      </c>
      <c r="C782" s="197">
        <v>3550</v>
      </c>
      <c r="D782" s="96">
        <v>10</v>
      </c>
      <c r="E782" s="209" t="s">
        <v>52</v>
      </c>
      <c r="F782" s="27">
        <v>738665</v>
      </c>
      <c r="G782" s="231"/>
    </row>
    <row r="783" spans="1:7" ht="21">
      <c r="A783" s="50">
        <v>32</v>
      </c>
      <c r="B783" s="196" t="s">
        <v>151</v>
      </c>
      <c r="C783" s="197">
        <v>288</v>
      </c>
      <c r="D783" s="96">
        <v>24</v>
      </c>
      <c r="E783" s="209" t="s">
        <v>52</v>
      </c>
      <c r="F783" s="27">
        <v>711881</v>
      </c>
      <c r="G783" s="231"/>
    </row>
    <row r="784" spans="1:7" ht="21">
      <c r="A784" s="50">
        <v>33</v>
      </c>
      <c r="B784" s="196" t="s">
        <v>450</v>
      </c>
      <c r="C784" s="197">
        <v>1100</v>
      </c>
      <c r="D784" s="96">
        <v>2</v>
      </c>
      <c r="E784" s="209" t="s">
        <v>52</v>
      </c>
      <c r="F784" s="27">
        <v>673000</v>
      </c>
      <c r="G784" s="231"/>
    </row>
    <row r="785" spans="1:7" ht="21">
      <c r="A785" s="50">
        <v>34</v>
      </c>
      <c r="B785" s="196" t="s">
        <v>71</v>
      </c>
      <c r="C785" s="197">
        <v>40010</v>
      </c>
      <c r="D785" s="96">
        <v>40010</v>
      </c>
      <c r="E785" s="209" t="s">
        <v>54</v>
      </c>
      <c r="F785" s="27">
        <v>641721</v>
      </c>
      <c r="G785" s="231"/>
    </row>
    <row r="786" spans="1:7" ht="21">
      <c r="A786" s="50">
        <v>35</v>
      </c>
      <c r="B786" s="196" t="s">
        <v>451</v>
      </c>
      <c r="C786" s="197">
        <v>3790</v>
      </c>
      <c r="D786" s="96">
        <v>1</v>
      </c>
      <c r="E786" s="209" t="s">
        <v>58</v>
      </c>
      <c r="F786" s="27">
        <v>576427</v>
      </c>
      <c r="G786" s="231"/>
    </row>
    <row r="787" spans="1:7" ht="21">
      <c r="A787" s="50">
        <v>36</v>
      </c>
      <c r="B787" s="196" t="s">
        <v>288</v>
      </c>
      <c r="C787" s="197">
        <v>13324</v>
      </c>
      <c r="D787" s="96">
        <v>884</v>
      </c>
      <c r="E787" s="209" t="s">
        <v>52</v>
      </c>
      <c r="F787" s="27">
        <v>440545</v>
      </c>
      <c r="G787" s="231"/>
    </row>
    <row r="788" spans="1:7" ht="21">
      <c r="A788" s="50">
        <v>37</v>
      </c>
      <c r="B788" s="196" t="s">
        <v>452</v>
      </c>
      <c r="C788" s="197">
        <v>423</v>
      </c>
      <c r="D788" s="96">
        <v>6</v>
      </c>
      <c r="E788" s="209" t="s">
        <v>52</v>
      </c>
      <c r="F788" s="27">
        <v>230913</v>
      </c>
      <c r="G788" s="231"/>
    </row>
    <row r="789" spans="1:7" ht="21">
      <c r="A789" s="50">
        <v>38</v>
      </c>
      <c r="B789" s="196" t="s">
        <v>453</v>
      </c>
      <c r="C789" s="197">
        <v>564</v>
      </c>
      <c r="D789" s="96">
        <v>1</v>
      </c>
      <c r="E789" s="209" t="s">
        <v>52</v>
      </c>
      <c r="F789" s="27">
        <v>230000</v>
      </c>
      <c r="G789" s="231"/>
    </row>
    <row r="790" spans="1:7" ht="21">
      <c r="A790" s="50">
        <v>39</v>
      </c>
      <c r="B790" s="196" t="s">
        <v>454</v>
      </c>
      <c r="C790" s="197">
        <v>2607</v>
      </c>
      <c r="D790" s="96">
        <v>6</v>
      </c>
      <c r="E790" s="209" t="s">
        <v>52</v>
      </c>
      <c r="F790" s="27">
        <v>221000</v>
      </c>
      <c r="G790" s="231"/>
    </row>
    <row r="791" spans="1:7" ht="21">
      <c r="A791" s="50">
        <v>40</v>
      </c>
      <c r="B791" s="196" t="s">
        <v>455</v>
      </c>
      <c r="C791" s="197">
        <v>500</v>
      </c>
      <c r="D791" s="96">
        <v>1</v>
      </c>
      <c r="E791" s="209" t="s">
        <v>52</v>
      </c>
      <c r="F791" s="27">
        <v>180000</v>
      </c>
      <c r="G791" s="231"/>
    </row>
    <row r="792" spans="1:7" ht="21">
      <c r="A792" s="50">
        <v>41</v>
      </c>
      <c r="B792" s="196" t="s">
        <v>351</v>
      </c>
      <c r="C792" s="197">
        <v>1800</v>
      </c>
      <c r="D792" s="96">
        <v>1</v>
      </c>
      <c r="E792" s="209" t="s">
        <v>52</v>
      </c>
      <c r="F792" s="27">
        <v>119900</v>
      </c>
      <c r="G792" s="231"/>
    </row>
    <row r="793" spans="1:7" ht="21">
      <c r="A793" s="50">
        <v>42</v>
      </c>
      <c r="B793" s="196" t="s">
        <v>352</v>
      </c>
      <c r="C793" s="197">
        <v>2400</v>
      </c>
      <c r="D793" s="96">
        <v>2000</v>
      </c>
      <c r="E793" s="209" t="s">
        <v>83</v>
      </c>
      <c r="F793" s="27">
        <v>80000</v>
      </c>
      <c r="G793" s="231"/>
    </row>
    <row r="794" spans="1:7" ht="21">
      <c r="A794" s="50">
        <v>43</v>
      </c>
      <c r="B794" s="196" t="s">
        <v>456</v>
      </c>
      <c r="C794" s="197">
        <v>1040</v>
      </c>
      <c r="D794" s="96">
        <v>2</v>
      </c>
      <c r="E794" s="209" t="s">
        <v>52</v>
      </c>
      <c r="F794" s="27">
        <v>70000</v>
      </c>
      <c r="G794" s="231"/>
    </row>
    <row r="795" spans="1:7" ht="21">
      <c r="A795" s="50">
        <v>44</v>
      </c>
      <c r="B795" s="210" t="s">
        <v>457</v>
      </c>
      <c r="C795" s="197">
        <v>2500</v>
      </c>
      <c r="D795" s="96">
        <v>1</v>
      </c>
      <c r="E795" s="209" t="s">
        <v>52</v>
      </c>
      <c r="F795" s="27">
        <v>62655</v>
      </c>
      <c r="G795" s="231"/>
    </row>
    <row r="796" spans="1:7" ht="21" customHeight="1">
      <c r="A796" s="50">
        <v>45</v>
      </c>
      <c r="B796" s="292" t="s">
        <v>477</v>
      </c>
      <c r="C796" s="197">
        <v>300</v>
      </c>
      <c r="D796" s="96">
        <v>1</v>
      </c>
      <c r="E796" s="209" t="s">
        <v>52</v>
      </c>
      <c r="F796" s="27">
        <v>50000</v>
      </c>
      <c r="G796" s="231"/>
    </row>
    <row r="797" spans="1:7" ht="21">
      <c r="A797" s="50">
        <v>46</v>
      </c>
      <c r="B797" s="196" t="s">
        <v>458</v>
      </c>
      <c r="C797" s="197">
        <v>118</v>
      </c>
      <c r="D797" s="96">
        <v>2</v>
      </c>
      <c r="E797" s="209" t="s">
        <v>52</v>
      </c>
      <c r="F797" s="27">
        <v>32204</v>
      </c>
      <c r="G797" s="231"/>
    </row>
    <row r="798" spans="1:7" ht="21">
      <c r="A798" s="50">
        <v>47</v>
      </c>
      <c r="B798" s="196" t="s">
        <v>320</v>
      </c>
      <c r="C798" s="197">
        <v>100</v>
      </c>
      <c r="D798" s="96">
        <v>4</v>
      </c>
      <c r="E798" s="209" t="s">
        <v>52</v>
      </c>
      <c r="F798" s="27">
        <v>23280</v>
      </c>
      <c r="G798" s="231"/>
    </row>
    <row r="799" spans="1:7" ht="21">
      <c r="A799" s="50">
        <v>48</v>
      </c>
      <c r="B799" s="196" t="s">
        <v>459</v>
      </c>
      <c r="C799" s="197">
        <v>77</v>
      </c>
      <c r="D799" s="96">
        <v>378</v>
      </c>
      <c r="E799" s="209" t="s">
        <v>52</v>
      </c>
      <c r="F799" s="27">
        <v>9021</v>
      </c>
      <c r="G799" s="231"/>
    </row>
    <row r="800" spans="1:7" ht="21">
      <c r="A800" s="50">
        <v>49</v>
      </c>
      <c r="B800" s="196" t="s">
        <v>159</v>
      </c>
      <c r="C800" s="197">
        <v>600</v>
      </c>
      <c r="D800" s="96">
        <v>10000</v>
      </c>
      <c r="E800" s="209" t="s">
        <v>83</v>
      </c>
      <c r="F800" s="27">
        <v>5000</v>
      </c>
      <c r="G800" s="231"/>
    </row>
    <row r="801" spans="1:7" ht="21">
      <c r="A801" s="231"/>
      <c r="B801" s="199" t="s">
        <v>43</v>
      </c>
      <c r="C801" s="252">
        <v>22838489.65</v>
      </c>
      <c r="D801" s="253">
        <v>24434675</v>
      </c>
      <c r="E801" s="254"/>
      <c r="F801" s="288">
        <v>503864399.21000004</v>
      </c>
      <c r="G801" s="231"/>
    </row>
    <row r="802" ht="21">
      <c r="A802" s="225" t="s">
        <v>460</v>
      </c>
    </row>
  </sheetData>
  <sheetProtection/>
  <mergeCells count="34">
    <mergeCell ref="A681:G681"/>
    <mergeCell ref="A682:G682"/>
    <mergeCell ref="A749:F749"/>
    <mergeCell ref="A750:F750"/>
    <mergeCell ref="D751:E751"/>
    <mergeCell ref="A649:B649"/>
    <mergeCell ref="D683:E683"/>
    <mergeCell ref="A613:F613"/>
    <mergeCell ref="A614:F614"/>
    <mergeCell ref="D615:E615"/>
    <mergeCell ref="A69:G69"/>
    <mergeCell ref="A70:G70"/>
    <mergeCell ref="D71:E71"/>
    <mergeCell ref="A1:G1"/>
    <mergeCell ref="A2:G2"/>
    <mergeCell ref="D3:E3"/>
    <mergeCell ref="A137:F137"/>
    <mergeCell ref="A138:F138"/>
    <mergeCell ref="D139:E139"/>
    <mergeCell ref="A341:F341"/>
    <mergeCell ref="A342:F342"/>
    <mergeCell ref="D343:E343"/>
    <mergeCell ref="A205:G205"/>
    <mergeCell ref="A206:G206"/>
    <mergeCell ref="D207:E207"/>
    <mergeCell ref="D275:E275"/>
    <mergeCell ref="A409:F409"/>
    <mergeCell ref="A410:F410"/>
    <mergeCell ref="D411:E411"/>
    <mergeCell ref="A273:F273"/>
    <mergeCell ref="A274:F274"/>
    <mergeCell ref="A477:F477"/>
    <mergeCell ref="A478:F478"/>
    <mergeCell ref="D479:E479"/>
  </mergeCells>
  <printOptions/>
  <pageMargins left="0.31496062992125984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9"/>
  <sheetViews>
    <sheetView zoomScalePageLayoutView="0" workbookViewId="0" topLeftCell="A171">
      <selection activeCell="B186" sqref="B186"/>
    </sheetView>
  </sheetViews>
  <sheetFormatPr defaultColWidth="9.140625" defaultRowHeight="15"/>
  <cols>
    <col min="1" max="1" width="7.140625" style="225" customWidth="1"/>
    <col min="2" max="2" width="32.421875" style="225" customWidth="1"/>
    <col min="3" max="3" width="10.140625" style="225" bestFit="1" customWidth="1"/>
    <col min="4" max="4" width="14.7109375" style="225" bestFit="1" customWidth="1"/>
    <col min="5" max="5" width="7.7109375" style="225" customWidth="1"/>
    <col min="6" max="6" width="24.421875" style="225" customWidth="1"/>
    <col min="7" max="7" width="9.57421875" style="225" bestFit="1" customWidth="1"/>
    <col min="8" max="8" width="12.421875" style="225" customWidth="1"/>
    <col min="9" max="9" width="14.7109375" style="225" bestFit="1" customWidth="1"/>
    <col min="10" max="16384" width="9.00390625" style="225" customWidth="1"/>
  </cols>
  <sheetData>
    <row r="1" spans="1:9" ht="21">
      <c r="A1" s="327" t="s">
        <v>107</v>
      </c>
      <c r="B1" s="327"/>
      <c r="C1" s="327"/>
      <c r="D1" s="327"/>
      <c r="E1" s="327"/>
      <c r="F1" s="327"/>
      <c r="G1" s="327"/>
      <c r="H1" s="327"/>
      <c r="I1" s="327"/>
    </row>
    <row r="2" spans="1:9" ht="21">
      <c r="A2" s="327" t="s">
        <v>108</v>
      </c>
      <c r="B2" s="327"/>
      <c r="C2" s="327"/>
      <c r="D2" s="327"/>
      <c r="E2" s="327"/>
      <c r="F2" s="327"/>
      <c r="G2" s="327"/>
      <c r="H2" s="327"/>
      <c r="I2" s="327"/>
    </row>
    <row r="3" spans="1:9" ht="21">
      <c r="A3" s="328" t="s">
        <v>46</v>
      </c>
      <c r="B3" s="327" t="s">
        <v>109</v>
      </c>
      <c r="C3" s="327"/>
      <c r="D3" s="327"/>
      <c r="E3" s="328" t="s">
        <v>46</v>
      </c>
      <c r="F3" s="329" t="s">
        <v>110</v>
      </c>
      <c r="G3" s="330"/>
      <c r="H3" s="330"/>
      <c r="I3" s="331"/>
    </row>
    <row r="4" spans="1:9" ht="21">
      <c r="A4" s="332"/>
      <c r="B4" s="333" t="s">
        <v>4</v>
      </c>
      <c r="C4" s="334" t="s">
        <v>111</v>
      </c>
      <c r="D4" s="333" t="s">
        <v>112</v>
      </c>
      <c r="E4" s="332"/>
      <c r="F4" s="334" t="s">
        <v>4</v>
      </c>
      <c r="G4" s="334" t="s">
        <v>111</v>
      </c>
      <c r="H4" s="334" t="s">
        <v>113</v>
      </c>
      <c r="I4" s="333" t="s">
        <v>114</v>
      </c>
    </row>
    <row r="5" spans="1:9" ht="21">
      <c r="A5" s="300">
        <v>1</v>
      </c>
      <c r="B5" s="231" t="s">
        <v>115</v>
      </c>
      <c r="C5" s="231" t="s">
        <v>116</v>
      </c>
      <c r="D5" s="335">
        <v>7020932.47</v>
      </c>
      <c r="E5" s="300">
        <v>1</v>
      </c>
      <c r="F5" s="231" t="s">
        <v>117</v>
      </c>
      <c r="G5" s="231" t="s">
        <v>118</v>
      </c>
      <c r="H5" s="336">
        <v>0</v>
      </c>
      <c r="I5" s="337">
        <v>15013289.46</v>
      </c>
    </row>
    <row r="6" spans="1:9" ht="21">
      <c r="A6" s="300">
        <v>2</v>
      </c>
      <c r="B6" s="231" t="s">
        <v>119</v>
      </c>
      <c r="C6" s="231" t="s">
        <v>120</v>
      </c>
      <c r="D6" s="338">
        <v>2606210.98</v>
      </c>
      <c r="E6" s="300">
        <v>2</v>
      </c>
      <c r="F6" s="231" t="s">
        <v>121</v>
      </c>
      <c r="G6" s="339" t="s">
        <v>122</v>
      </c>
      <c r="H6" s="336">
        <v>0</v>
      </c>
      <c r="I6" s="337">
        <v>11747942.86</v>
      </c>
    </row>
    <row r="7" spans="1:9" ht="21">
      <c r="A7" s="300">
        <v>3</v>
      </c>
      <c r="B7" s="231" t="s">
        <v>123</v>
      </c>
      <c r="C7" s="340" t="s">
        <v>124</v>
      </c>
      <c r="D7" s="338">
        <v>1254560.98</v>
      </c>
      <c r="E7" s="300">
        <v>3</v>
      </c>
      <c r="F7" s="231" t="s">
        <v>125</v>
      </c>
      <c r="G7" s="231" t="s">
        <v>126</v>
      </c>
      <c r="H7" s="336">
        <v>0</v>
      </c>
      <c r="I7" s="337">
        <v>7946160.62</v>
      </c>
    </row>
    <row r="8" spans="1:9" ht="21">
      <c r="A8" s="300">
        <v>4</v>
      </c>
      <c r="B8" s="231" t="s">
        <v>127</v>
      </c>
      <c r="C8" s="231" t="s">
        <v>128</v>
      </c>
      <c r="D8" s="338">
        <v>1110563.35</v>
      </c>
      <c r="E8" s="300">
        <v>4</v>
      </c>
      <c r="F8" s="339" t="s">
        <v>129</v>
      </c>
      <c r="G8" s="339" t="s">
        <v>130</v>
      </c>
      <c r="H8" s="336">
        <v>0</v>
      </c>
      <c r="I8" s="337">
        <v>6263525.6</v>
      </c>
    </row>
    <row r="9" spans="1:9" ht="21">
      <c r="A9" s="300"/>
      <c r="B9" s="231"/>
      <c r="C9" s="231"/>
      <c r="D9" s="337"/>
      <c r="E9" s="300">
        <v>5</v>
      </c>
      <c r="F9" s="231" t="s">
        <v>131</v>
      </c>
      <c r="G9" s="231" t="s">
        <v>132</v>
      </c>
      <c r="H9" s="336">
        <v>0</v>
      </c>
      <c r="I9" s="337">
        <v>5152616.32</v>
      </c>
    </row>
    <row r="10" spans="1:9" ht="21">
      <c r="A10" s="300"/>
      <c r="B10" s="231"/>
      <c r="C10" s="231"/>
      <c r="D10" s="337"/>
      <c r="E10" s="300">
        <v>6</v>
      </c>
      <c r="F10" s="231" t="s">
        <v>133</v>
      </c>
      <c r="G10" s="231" t="s">
        <v>134</v>
      </c>
      <c r="H10" s="336">
        <v>0</v>
      </c>
      <c r="I10" s="337">
        <v>458092.98</v>
      </c>
    </row>
    <row r="11" spans="1:9" ht="21">
      <c r="A11" s="300"/>
      <c r="B11" s="294"/>
      <c r="C11" s="341"/>
      <c r="D11" s="337"/>
      <c r="E11" s="300"/>
      <c r="F11" s="231"/>
      <c r="G11" s="231"/>
      <c r="H11" s="336"/>
      <c r="I11" s="337"/>
    </row>
    <row r="12" spans="1:9" ht="23.25">
      <c r="A12" s="300"/>
      <c r="B12" s="294"/>
      <c r="C12" s="294"/>
      <c r="D12" s="342">
        <v>11992267.78</v>
      </c>
      <c r="E12" s="300"/>
      <c r="F12" s="231"/>
      <c r="G12" s="231"/>
      <c r="H12" s="336"/>
      <c r="I12" s="343">
        <v>46581627.839999996</v>
      </c>
    </row>
    <row r="13" spans="1:9" ht="23.25">
      <c r="A13" s="294"/>
      <c r="B13" s="344"/>
      <c r="C13" s="345"/>
      <c r="D13" s="346"/>
      <c r="E13" s="300"/>
      <c r="F13" s="231"/>
      <c r="G13" s="231"/>
      <c r="H13" s="336"/>
      <c r="I13" s="337"/>
    </row>
    <row r="14" spans="1:9" ht="21">
      <c r="A14" s="294"/>
      <c r="B14" s="297" t="s">
        <v>135</v>
      </c>
      <c r="C14" s="298"/>
      <c r="D14" s="299"/>
      <c r="E14" s="300"/>
      <c r="F14" s="347" t="s">
        <v>136</v>
      </c>
      <c r="G14" s="348"/>
      <c r="H14" s="348"/>
      <c r="I14" s="349"/>
    </row>
    <row r="15" spans="1:9" ht="21">
      <c r="A15" s="294"/>
      <c r="B15" s="297" t="s">
        <v>137</v>
      </c>
      <c r="C15" s="298"/>
      <c r="D15" s="299"/>
      <c r="E15" s="300"/>
      <c r="F15" s="297" t="s">
        <v>138</v>
      </c>
      <c r="G15" s="298"/>
      <c r="H15" s="298"/>
      <c r="I15" s="299"/>
    </row>
    <row r="16" spans="1:9" ht="23.25">
      <c r="A16" s="294"/>
      <c r="B16" s="294"/>
      <c r="C16" s="294"/>
      <c r="D16" s="293"/>
      <c r="E16" s="294"/>
      <c r="F16" s="294"/>
      <c r="G16" s="294"/>
      <c r="H16" s="294"/>
      <c r="I16" s="337"/>
    </row>
    <row r="23" spans="1:9" ht="21">
      <c r="A23" s="327" t="s">
        <v>162</v>
      </c>
      <c r="B23" s="327"/>
      <c r="C23" s="327"/>
      <c r="D23" s="327"/>
      <c r="E23" s="327"/>
      <c r="F23" s="327"/>
      <c r="G23" s="327"/>
      <c r="H23" s="327"/>
      <c r="I23" s="327"/>
    </row>
    <row r="24" spans="1:9" ht="21">
      <c r="A24" s="327" t="s">
        <v>108</v>
      </c>
      <c r="B24" s="327"/>
      <c r="C24" s="327"/>
      <c r="D24" s="327"/>
      <c r="E24" s="327"/>
      <c r="F24" s="327"/>
      <c r="G24" s="327"/>
      <c r="H24" s="327"/>
      <c r="I24" s="327"/>
    </row>
    <row r="25" spans="1:9" ht="21">
      <c r="A25" s="328" t="s">
        <v>46</v>
      </c>
      <c r="B25" s="327" t="s">
        <v>109</v>
      </c>
      <c r="C25" s="327"/>
      <c r="D25" s="327"/>
      <c r="E25" s="328" t="s">
        <v>46</v>
      </c>
      <c r="F25" s="329" t="s">
        <v>110</v>
      </c>
      <c r="G25" s="330"/>
      <c r="H25" s="330"/>
      <c r="I25" s="331"/>
    </row>
    <row r="26" spans="1:9" ht="21">
      <c r="A26" s="332"/>
      <c r="B26" s="333" t="s">
        <v>4</v>
      </c>
      <c r="C26" s="334" t="s">
        <v>111</v>
      </c>
      <c r="D26" s="333" t="s">
        <v>112</v>
      </c>
      <c r="E26" s="332"/>
      <c r="F26" s="334" t="s">
        <v>4</v>
      </c>
      <c r="G26" s="334" t="s">
        <v>111</v>
      </c>
      <c r="H26" s="334" t="s">
        <v>113</v>
      </c>
      <c r="I26" s="333" t="s">
        <v>114</v>
      </c>
    </row>
    <row r="27" spans="1:9" ht="21">
      <c r="A27" s="300">
        <v>1</v>
      </c>
      <c r="B27" s="231" t="s">
        <v>115</v>
      </c>
      <c r="C27" s="231" t="s">
        <v>116</v>
      </c>
      <c r="D27" s="337">
        <v>8046059.92</v>
      </c>
      <c r="E27" s="300">
        <v>1</v>
      </c>
      <c r="F27" s="231" t="s">
        <v>117</v>
      </c>
      <c r="G27" s="231" t="s">
        <v>118</v>
      </c>
      <c r="H27" s="336">
        <v>0</v>
      </c>
      <c r="I27" s="337">
        <v>123989414.86</v>
      </c>
    </row>
    <row r="28" spans="1:9" ht="21">
      <c r="A28" s="300">
        <v>2</v>
      </c>
      <c r="B28" s="231" t="s">
        <v>125</v>
      </c>
      <c r="C28" s="295" t="s">
        <v>126</v>
      </c>
      <c r="D28" s="337">
        <v>5330330.29</v>
      </c>
      <c r="E28" s="300">
        <v>2</v>
      </c>
      <c r="F28" s="231" t="s">
        <v>163</v>
      </c>
      <c r="G28" s="340" t="s">
        <v>164</v>
      </c>
      <c r="H28" s="336">
        <v>0</v>
      </c>
      <c r="I28" s="337">
        <v>24579563.72</v>
      </c>
    </row>
    <row r="29" spans="1:9" ht="21">
      <c r="A29" s="300">
        <v>3</v>
      </c>
      <c r="B29" s="231" t="s">
        <v>165</v>
      </c>
      <c r="C29" s="231" t="s">
        <v>124</v>
      </c>
      <c r="D29" s="337">
        <v>2389675.38</v>
      </c>
      <c r="E29" s="300">
        <v>3</v>
      </c>
      <c r="F29" s="231" t="s">
        <v>129</v>
      </c>
      <c r="G29" s="231" t="s">
        <v>130</v>
      </c>
      <c r="H29" s="336">
        <v>0</v>
      </c>
      <c r="I29" s="337">
        <v>12217142.93</v>
      </c>
    </row>
    <row r="30" spans="1:9" ht="21">
      <c r="A30" s="300">
        <v>4</v>
      </c>
      <c r="B30" s="231" t="s">
        <v>166</v>
      </c>
      <c r="C30" s="296" t="s">
        <v>128</v>
      </c>
      <c r="D30" s="337">
        <v>286152.58</v>
      </c>
      <c r="E30" s="300">
        <v>4</v>
      </c>
      <c r="F30" s="231" t="s">
        <v>131</v>
      </c>
      <c r="G30" s="231" t="s">
        <v>132</v>
      </c>
      <c r="H30" s="336">
        <v>0</v>
      </c>
      <c r="I30" s="337">
        <v>5988302.92</v>
      </c>
    </row>
    <row r="31" spans="1:9" ht="21">
      <c r="A31" s="300">
        <v>5</v>
      </c>
      <c r="B31" s="231" t="s">
        <v>167</v>
      </c>
      <c r="C31" s="231" t="s">
        <v>168</v>
      </c>
      <c r="D31" s="337">
        <v>26642.18</v>
      </c>
      <c r="E31" s="300">
        <v>5</v>
      </c>
      <c r="F31" s="231" t="s">
        <v>169</v>
      </c>
      <c r="G31" s="231" t="s">
        <v>170</v>
      </c>
      <c r="H31" s="336">
        <v>0</v>
      </c>
      <c r="I31" s="337">
        <v>4868294.4</v>
      </c>
    </row>
    <row r="32" spans="1:9" ht="21">
      <c r="A32" s="300"/>
      <c r="B32" s="231"/>
      <c r="C32" s="231"/>
      <c r="D32" s="337"/>
      <c r="E32" s="300">
        <v>6</v>
      </c>
      <c r="F32" s="231" t="s">
        <v>171</v>
      </c>
      <c r="G32" s="231" t="s">
        <v>172</v>
      </c>
      <c r="H32" s="336">
        <v>0</v>
      </c>
      <c r="I32" s="337">
        <v>2355933.06</v>
      </c>
    </row>
    <row r="33" spans="1:9" ht="23.25">
      <c r="A33" s="300"/>
      <c r="B33" s="294"/>
      <c r="C33" s="341"/>
      <c r="D33" s="342">
        <v>16078860.35</v>
      </c>
      <c r="E33" s="300">
        <v>7</v>
      </c>
      <c r="F33" s="231" t="s">
        <v>173</v>
      </c>
      <c r="G33" s="231" t="s">
        <v>174</v>
      </c>
      <c r="H33" s="336">
        <v>0</v>
      </c>
      <c r="I33" s="337">
        <v>1252902.89</v>
      </c>
    </row>
    <row r="34" spans="1:9" ht="21">
      <c r="A34" s="300"/>
      <c r="B34" s="297" t="s">
        <v>175</v>
      </c>
      <c r="C34" s="298"/>
      <c r="D34" s="299"/>
      <c r="E34" s="300">
        <v>8</v>
      </c>
      <c r="F34" s="231" t="s">
        <v>176</v>
      </c>
      <c r="G34" s="231" t="s">
        <v>177</v>
      </c>
      <c r="H34" s="336">
        <v>0</v>
      </c>
      <c r="I34" s="337">
        <v>1107489.9</v>
      </c>
    </row>
    <row r="35" spans="1:9" ht="21">
      <c r="A35" s="294"/>
      <c r="B35" s="297" t="s">
        <v>178</v>
      </c>
      <c r="C35" s="298"/>
      <c r="D35" s="299"/>
      <c r="E35" s="300">
        <v>9</v>
      </c>
      <c r="F35" s="231" t="s">
        <v>179</v>
      </c>
      <c r="G35" s="340" t="s">
        <v>180</v>
      </c>
      <c r="H35" s="336">
        <v>0</v>
      </c>
      <c r="I35" s="337">
        <v>203508.23</v>
      </c>
    </row>
    <row r="36" spans="1:9" ht="23.25">
      <c r="A36" s="294"/>
      <c r="B36" s="294"/>
      <c r="C36" s="294"/>
      <c r="D36" s="342"/>
      <c r="E36" s="300">
        <v>10</v>
      </c>
      <c r="F36" s="231" t="s">
        <v>181</v>
      </c>
      <c r="G36" s="340" t="s">
        <v>182</v>
      </c>
      <c r="H36" s="336">
        <v>0</v>
      </c>
      <c r="I36" s="337">
        <v>6712.06</v>
      </c>
    </row>
    <row r="37" spans="1:9" ht="23.25">
      <c r="A37" s="294"/>
      <c r="B37" s="344"/>
      <c r="C37" s="345"/>
      <c r="D37" s="346"/>
      <c r="E37" s="300"/>
      <c r="F37" s="50" t="s">
        <v>183</v>
      </c>
      <c r="G37" s="231"/>
      <c r="H37" s="336"/>
      <c r="I37" s="337">
        <v>6896.33</v>
      </c>
    </row>
    <row r="38" spans="1:9" ht="23.25">
      <c r="A38" s="294"/>
      <c r="B38" s="294"/>
      <c r="C38" s="294"/>
      <c r="D38" s="293"/>
      <c r="E38" s="300"/>
      <c r="F38" s="231"/>
      <c r="G38" s="231"/>
      <c r="H38" s="294"/>
      <c r="I38" s="337"/>
    </row>
    <row r="39" spans="1:9" ht="23.25">
      <c r="A39" s="294"/>
      <c r="B39" s="294"/>
      <c r="C39" s="294"/>
      <c r="D39" s="350"/>
      <c r="E39" s="294"/>
      <c r="F39" s="294"/>
      <c r="G39" s="294"/>
      <c r="H39" s="294"/>
      <c r="I39" s="342">
        <v>176576161.29999998</v>
      </c>
    </row>
    <row r="40" spans="1:9" ht="21">
      <c r="A40" s="294"/>
      <c r="B40" s="294"/>
      <c r="C40" s="294"/>
      <c r="D40" s="294"/>
      <c r="E40" s="294"/>
      <c r="F40" s="297" t="s">
        <v>184</v>
      </c>
      <c r="G40" s="298"/>
      <c r="H40" s="298"/>
      <c r="I40" s="299"/>
    </row>
    <row r="41" spans="1:9" ht="21">
      <c r="A41" s="294"/>
      <c r="B41" s="294"/>
      <c r="C41" s="294"/>
      <c r="D41" s="294"/>
      <c r="E41" s="294"/>
      <c r="F41" s="297" t="s">
        <v>185</v>
      </c>
      <c r="G41" s="298"/>
      <c r="H41" s="298"/>
      <c r="I41" s="299"/>
    </row>
    <row r="42" spans="1:9" ht="21">
      <c r="A42" s="294"/>
      <c r="B42" s="294"/>
      <c r="C42" s="294"/>
      <c r="D42" s="294"/>
      <c r="E42" s="294"/>
      <c r="F42" s="294"/>
      <c r="G42" s="294"/>
      <c r="H42" s="294"/>
      <c r="I42" s="294"/>
    </row>
    <row r="45" spans="1:9" ht="21">
      <c r="A45" s="327" t="s">
        <v>202</v>
      </c>
      <c r="B45" s="327"/>
      <c r="C45" s="327"/>
      <c r="D45" s="327"/>
      <c r="E45" s="327"/>
      <c r="F45" s="327"/>
      <c r="G45" s="327"/>
      <c r="H45" s="327"/>
      <c r="I45" s="327"/>
    </row>
    <row r="46" spans="1:9" ht="21">
      <c r="A46" s="327" t="s">
        <v>108</v>
      </c>
      <c r="B46" s="327"/>
      <c r="C46" s="327"/>
      <c r="D46" s="327"/>
      <c r="E46" s="327"/>
      <c r="F46" s="327"/>
      <c r="G46" s="327"/>
      <c r="H46" s="327"/>
      <c r="I46" s="327"/>
    </row>
    <row r="47" spans="1:9" ht="21">
      <c r="A47" s="328" t="s">
        <v>46</v>
      </c>
      <c r="B47" s="327" t="s">
        <v>109</v>
      </c>
      <c r="C47" s="327"/>
      <c r="D47" s="327"/>
      <c r="E47" s="328" t="s">
        <v>46</v>
      </c>
      <c r="F47" s="329" t="s">
        <v>110</v>
      </c>
      <c r="G47" s="330"/>
      <c r="H47" s="330"/>
      <c r="I47" s="331"/>
    </row>
    <row r="48" spans="1:9" ht="21">
      <c r="A48" s="332"/>
      <c r="B48" s="333" t="s">
        <v>4</v>
      </c>
      <c r="C48" s="334" t="s">
        <v>111</v>
      </c>
      <c r="D48" s="333" t="s">
        <v>112</v>
      </c>
      <c r="E48" s="332"/>
      <c r="F48" s="334" t="s">
        <v>4</v>
      </c>
      <c r="G48" s="334" t="s">
        <v>111</v>
      </c>
      <c r="H48" s="334" t="s">
        <v>113</v>
      </c>
      <c r="I48" s="333" t="s">
        <v>114</v>
      </c>
    </row>
    <row r="49" spans="1:9" ht="21">
      <c r="A49" s="300">
        <v>1</v>
      </c>
      <c r="B49" s="294" t="s">
        <v>115</v>
      </c>
      <c r="C49" s="300" t="s">
        <v>203</v>
      </c>
      <c r="D49" s="337">
        <v>8732861.58</v>
      </c>
      <c r="E49" s="300">
        <v>1</v>
      </c>
      <c r="F49" s="294" t="s">
        <v>129</v>
      </c>
      <c r="G49" s="300" t="s">
        <v>204</v>
      </c>
      <c r="H49" s="351">
        <v>0</v>
      </c>
      <c r="I49" s="337">
        <v>4528613.07</v>
      </c>
    </row>
    <row r="50" spans="1:9" ht="21">
      <c r="A50" s="300">
        <v>2</v>
      </c>
      <c r="B50" s="294" t="s">
        <v>205</v>
      </c>
      <c r="C50" s="300" t="s">
        <v>206</v>
      </c>
      <c r="D50" s="337">
        <v>2301603.33</v>
      </c>
      <c r="E50" s="300">
        <v>2</v>
      </c>
      <c r="F50" s="294" t="s">
        <v>117</v>
      </c>
      <c r="G50" s="300" t="s">
        <v>207</v>
      </c>
      <c r="H50" s="351">
        <v>0</v>
      </c>
      <c r="I50" s="337">
        <v>3610791.06</v>
      </c>
    </row>
    <row r="51" spans="1:9" ht="21">
      <c r="A51" s="300">
        <v>3</v>
      </c>
      <c r="B51" s="294" t="s">
        <v>208</v>
      </c>
      <c r="C51" s="300" t="s">
        <v>209</v>
      </c>
      <c r="D51" s="337">
        <v>792354.37</v>
      </c>
      <c r="E51" s="300">
        <v>3</v>
      </c>
      <c r="F51" s="294" t="s">
        <v>210</v>
      </c>
      <c r="G51" s="300" t="s">
        <v>211</v>
      </c>
      <c r="H51" s="351">
        <v>0</v>
      </c>
      <c r="I51" s="337">
        <v>2933796.8</v>
      </c>
    </row>
    <row r="52" spans="1:9" ht="21">
      <c r="A52" s="300">
        <v>4</v>
      </c>
      <c r="B52" s="294" t="s">
        <v>167</v>
      </c>
      <c r="C52" s="300" t="s">
        <v>212</v>
      </c>
      <c r="D52" s="337">
        <v>302243.78</v>
      </c>
      <c r="E52" s="300">
        <v>4</v>
      </c>
      <c r="F52" s="294" t="s">
        <v>213</v>
      </c>
      <c r="G52" s="300" t="s">
        <v>214</v>
      </c>
      <c r="H52" s="351">
        <v>0</v>
      </c>
      <c r="I52" s="337">
        <v>2170687.15</v>
      </c>
    </row>
    <row r="53" spans="1:9" ht="21">
      <c r="A53" s="300">
        <v>5</v>
      </c>
      <c r="B53" s="231"/>
      <c r="C53" s="50"/>
      <c r="D53" s="337"/>
      <c r="E53" s="300">
        <v>5</v>
      </c>
      <c r="F53" s="294" t="s">
        <v>131</v>
      </c>
      <c r="G53" s="300" t="s">
        <v>215</v>
      </c>
      <c r="H53" s="351">
        <v>0</v>
      </c>
      <c r="I53" s="337">
        <v>1666930</v>
      </c>
    </row>
    <row r="54" spans="1:9" ht="21">
      <c r="A54" s="300"/>
      <c r="B54" s="231"/>
      <c r="C54" s="50"/>
      <c r="D54" s="337"/>
      <c r="E54" s="300">
        <v>6</v>
      </c>
      <c r="F54" s="294" t="s">
        <v>216</v>
      </c>
      <c r="G54" s="300" t="s">
        <v>217</v>
      </c>
      <c r="H54" s="351">
        <v>0</v>
      </c>
      <c r="I54" s="337">
        <v>798026.07</v>
      </c>
    </row>
    <row r="55" spans="1:9" ht="21">
      <c r="A55" s="300"/>
      <c r="B55" s="231"/>
      <c r="C55" s="50"/>
      <c r="D55" s="337"/>
      <c r="E55" s="300"/>
      <c r="F55" s="231"/>
      <c r="G55" s="50"/>
      <c r="H55" s="336"/>
      <c r="I55" s="337"/>
    </row>
    <row r="56" spans="1:9" ht="23.25">
      <c r="A56" s="300"/>
      <c r="B56" s="294"/>
      <c r="C56" s="352"/>
      <c r="D56" s="342">
        <f>SUM(D49:D54)</f>
        <v>12129063.059999999</v>
      </c>
      <c r="E56" s="300"/>
      <c r="F56" s="231"/>
      <c r="G56" s="50"/>
      <c r="H56" s="336"/>
      <c r="I56" s="342">
        <f>SUM(I49:I55)</f>
        <v>15708844.15</v>
      </c>
    </row>
    <row r="57" spans="1:9" ht="21">
      <c r="A57" s="300"/>
      <c r="B57" s="297" t="s">
        <v>218</v>
      </c>
      <c r="C57" s="298"/>
      <c r="D57" s="299"/>
      <c r="E57" s="300"/>
      <c r="F57" s="297" t="s">
        <v>219</v>
      </c>
      <c r="G57" s="298"/>
      <c r="H57" s="299"/>
      <c r="I57" s="337"/>
    </row>
    <row r="58" spans="1:9" ht="21">
      <c r="A58" s="294"/>
      <c r="B58" s="297" t="s">
        <v>220</v>
      </c>
      <c r="C58" s="298"/>
      <c r="D58" s="299"/>
      <c r="E58" s="300"/>
      <c r="F58" s="297" t="s">
        <v>221</v>
      </c>
      <c r="G58" s="298"/>
      <c r="H58" s="299"/>
      <c r="I58" s="337"/>
    </row>
    <row r="59" spans="1:9" ht="23.25">
      <c r="A59" s="294"/>
      <c r="B59" s="294"/>
      <c r="C59" s="300"/>
      <c r="D59" s="342"/>
      <c r="E59" s="300"/>
      <c r="F59" s="50"/>
      <c r="G59" s="50"/>
      <c r="H59" s="336"/>
      <c r="I59" s="337"/>
    </row>
    <row r="67" spans="1:9" ht="21">
      <c r="A67" s="353" t="s">
        <v>235</v>
      </c>
      <c r="B67" s="353"/>
      <c r="C67" s="353"/>
      <c r="D67" s="353"/>
      <c r="E67" s="353"/>
      <c r="F67" s="353"/>
      <c r="G67" s="353"/>
      <c r="H67" s="353"/>
      <c r="I67" s="353"/>
    </row>
    <row r="68" spans="1:9" ht="21">
      <c r="A68" s="353" t="s">
        <v>108</v>
      </c>
      <c r="B68" s="353"/>
      <c r="C68" s="353"/>
      <c r="D68" s="353"/>
      <c r="E68" s="353"/>
      <c r="F68" s="353"/>
      <c r="G68" s="353"/>
      <c r="H68" s="353"/>
      <c r="I68" s="353"/>
    </row>
    <row r="69" spans="1:9" ht="21">
      <c r="A69" s="328" t="s">
        <v>46</v>
      </c>
      <c r="B69" s="327" t="s">
        <v>109</v>
      </c>
      <c r="C69" s="327"/>
      <c r="D69" s="327"/>
      <c r="E69" s="328" t="s">
        <v>46</v>
      </c>
      <c r="F69" s="329" t="s">
        <v>110</v>
      </c>
      <c r="G69" s="330"/>
      <c r="H69" s="330"/>
      <c r="I69" s="331"/>
    </row>
    <row r="70" spans="1:9" ht="21">
      <c r="A70" s="332"/>
      <c r="B70" s="333" t="s">
        <v>4</v>
      </c>
      <c r="C70" s="334" t="s">
        <v>111</v>
      </c>
      <c r="D70" s="333" t="s">
        <v>112</v>
      </c>
      <c r="E70" s="332"/>
      <c r="F70" s="334" t="s">
        <v>4</v>
      </c>
      <c r="G70" s="334" t="s">
        <v>111</v>
      </c>
      <c r="H70" s="334" t="s">
        <v>113</v>
      </c>
      <c r="I70" s="333" t="s">
        <v>114</v>
      </c>
    </row>
    <row r="71" spans="1:9" ht="21">
      <c r="A71" s="300">
        <v>1</v>
      </c>
      <c r="B71" s="294" t="s">
        <v>115</v>
      </c>
      <c r="C71" s="354" t="s">
        <v>299</v>
      </c>
      <c r="D71" s="338">
        <v>78280286.07</v>
      </c>
      <c r="E71" s="300">
        <v>1</v>
      </c>
      <c r="F71" s="294" t="s">
        <v>117</v>
      </c>
      <c r="G71" s="294">
        <v>85021210</v>
      </c>
      <c r="H71" s="351">
        <v>0</v>
      </c>
      <c r="I71" s="338">
        <v>24787426.11</v>
      </c>
    </row>
    <row r="72" spans="1:9" ht="21">
      <c r="A72" s="300">
        <v>2</v>
      </c>
      <c r="B72" s="294" t="s">
        <v>208</v>
      </c>
      <c r="C72" s="294">
        <v>64035900</v>
      </c>
      <c r="D72" s="338">
        <v>6340410.28</v>
      </c>
      <c r="E72" s="300">
        <v>2</v>
      </c>
      <c r="F72" s="294" t="s">
        <v>236</v>
      </c>
      <c r="G72" s="294">
        <v>11071000</v>
      </c>
      <c r="H72" s="351">
        <v>0</v>
      </c>
      <c r="I72" s="338">
        <v>9801080.06</v>
      </c>
    </row>
    <row r="73" spans="1:9" ht="21">
      <c r="A73" s="300">
        <v>3</v>
      </c>
      <c r="B73" s="294" t="s">
        <v>237</v>
      </c>
      <c r="C73" s="294">
        <v>44092900</v>
      </c>
      <c r="D73" s="338">
        <v>2983803.13</v>
      </c>
      <c r="E73" s="300">
        <v>3</v>
      </c>
      <c r="F73" s="294" t="s">
        <v>169</v>
      </c>
      <c r="G73" s="354" t="s">
        <v>479</v>
      </c>
      <c r="H73" s="351">
        <v>0</v>
      </c>
      <c r="I73" s="338">
        <v>4811472</v>
      </c>
    </row>
    <row r="74" spans="1:9" ht="21">
      <c r="A74" s="300">
        <v>4</v>
      </c>
      <c r="B74" s="294" t="s">
        <v>127</v>
      </c>
      <c r="C74" s="294">
        <v>44072999</v>
      </c>
      <c r="D74" s="338">
        <v>104041.91</v>
      </c>
      <c r="E74" s="300">
        <v>4</v>
      </c>
      <c r="F74" s="294" t="s">
        <v>238</v>
      </c>
      <c r="G74" s="294">
        <v>76071990</v>
      </c>
      <c r="H74" s="351">
        <v>0</v>
      </c>
      <c r="I74" s="338">
        <v>2058678.51</v>
      </c>
    </row>
    <row r="75" spans="1:9" ht="21">
      <c r="A75" s="300">
        <v>5</v>
      </c>
      <c r="B75" s="294" t="s">
        <v>167</v>
      </c>
      <c r="C75" s="354" t="s">
        <v>478</v>
      </c>
      <c r="D75" s="338">
        <v>32891.31</v>
      </c>
      <c r="E75" s="300">
        <v>5</v>
      </c>
      <c r="F75" s="294" t="s">
        <v>239</v>
      </c>
      <c r="G75" s="294">
        <v>82013090</v>
      </c>
      <c r="H75" s="351">
        <v>0</v>
      </c>
      <c r="I75" s="338">
        <v>701673</v>
      </c>
    </row>
    <row r="76" spans="1:9" ht="21">
      <c r="A76" s="300"/>
      <c r="B76" s="231"/>
      <c r="C76" s="231"/>
      <c r="D76" s="337"/>
      <c r="E76" s="300">
        <v>6</v>
      </c>
      <c r="F76" s="294" t="s">
        <v>131</v>
      </c>
      <c r="G76" s="294">
        <v>87032352</v>
      </c>
      <c r="H76" s="351">
        <v>0</v>
      </c>
      <c r="I76" s="338">
        <v>688275.4</v>
      </c>
    </row>
    <row r="77" spans="1:9" ht="23.25">
      <c r="A77" s="300"/>
      <c r="B77" s="294"/>
      <c r="C77" s="341"/>
      <c r="D77" s="342">
        <f>SUM(D71:D76)</f>
        <v>87741432.69999999</v>
      </c>
      <c r="E77" s="300"/>
      <c r="F77" s="231"/>
      <c r="G77" s="231"/>
      <c r="H77" s="336"/>
      <c r="I77" s="337"/>
    </row>
    <row r="78" spans="1:9" ht="23.25">
      <c r="A78" s="300"/>
      <c r="B78" s="294"/>
      <c r="C78" s="294"/>
      <c r="D78" s="337"/>
      <c r="E78" s="300"/>
      <c r="F78" s="231"/>
      <c r="G78" s="231"/>
      <c r="H78" s="336"/>
      <c r="I78" s="342">
        <f>SUM(I71:I77)</f>
        <v>42848605.08</v>
      </c>
    </row>
    <row r="79" spans="1:9" ht="21">
      <c r="A79" s="294"/>
      <c r="B79" s="273" t="s">
        <v>240</v>
      </c>
      <c r="C79" s="355"/>
      <c r="D79" s="274"/>
      <c r="E79" s="300"/>
      <c r="F79" s="231"/>
      <c r="G79" s="231"/>
      <c r="H79" s="336"/>
      <c r="I79" s="337"/>
    </row>
    <row r="80" spans="1:9" ht="21">
      <c r="A80" s="294"/>
      <c r="B80" s="329" t="s">
        <v>241</v>
      </c>
      <c r="C80" s="330"/>
      <c r="D80" s="331"/>
      <c r="E80" s="300"/>
      <c r="F80" s="273" t="s">
        <v>242</v>
      </c>
      <c r="G80" s="355"/>
      <c r="H80" s="355"/>
      <c r="I80" s="274"/>
    </row>
    <row r="81" spans="1:9" ht="23.25">
      <c r="A81" s="294"/>
      <c r="B81" s="344"/>
      <c r="C81" s="345"/>
      <c r="D81" s="346"/>
      <c r="E81" s="300"/>
      <c r="F81" s="273" t="s">
        <v>243</v>
      </c>
      <c r="G81" s="355"/>
      <c r="H81" s="355"/>
      <c r="I81" s="274"/>
    </row>
    <row r="82" spans="1:9" ht="23.25">
      <c r="A82" s="294"/>
      <c r="B82" s="294"/>
      <c r="C82" s="294"/>
      <c r="D82" s="293"/>
      <c r="E82" s="300"/>
      <c r="F82" s="231"/>
      <c r="G82" s="231"/>
      <c r="H82" s="294"/>
      <c r="I82" s="337"/>
    </row>
    <row r="89" spans="1:9" ht="21">
      <c r="A89" s="353" t="s">
        <v>258</v>
      </c>
      <c r="B89" s="353"/>
      <c r="C89" s="353"/>
      <c r="D89" s="353"/>
      <c r="E89" s="353"/>
      <c r="F89" s="353"/>
      <c r="G89" s="353"/>
      <c r="H89" s="353"/>
      <c r="I89" s="353"/>
    </row>
    <row r="90" spans="1:9" ht="21">
      <c r="A90" s="353" t="s">
        <v>108</v>
      </c>
      <c r="B90" s="353"/>
      <c r="C90" s="353"/>
      <c r="D90" s="353"/>
      <c r="E90" s="353"/>
      <c r="F90" s="353"/>
      <c r="G90" s="353"/>
      <c r="H90" s="353"/>
      <c r="I90" s="353"/>
    </row>
    <row r="91" spans="1:9" ht="21">
      <c r="A91" s="328" t="s">
        <v>46</v>
      </c>
      <c r="B91" s="327" t="s">
        <v>109</v>
      </c>
      <c r="C91" s="327"/>
      <c r="D91" s="327"/>
      <c r="E91" s="328" t="s">
        <v>46</v>
      </c>
      <c r="F91" s="329" t="s">
        <v>110</v>
      </c>
      <c r="G91" s="330"/>
      <c r="H91" s="330"/>
      <c r="I91" s="331"/>
    </row>
    <row r="92" spans="1:9" ht="21">
      <c r="A92" s="332"/>
      <c r="B92" s="333" t="s">
        <v>4</v>
      </c>
      <c r="C92" s="334" t="s">
        <v>111</v>
      </c>
      <c r="D92" s="333" t="s">
        <v>112</v>
      </c>
      <c r="E92" s="332"/>
      <c r="F92" s="334" t="s">
        <v>4</v>
      </c>
      <c r="G92" s="334" t="s">
        <v>111</v>
      </c>
      <c r="H92" s="334" t="s">
        <v>113</v>
      </c>
      <c r="I92" s="333" t="s">
        <v>114</v>
      </c>
    </row>
    <row r="93" spans="1:9" ht="21">
      <c r="A93" s="300">
        <v>1</v>
      </c>
      <c r="B93" s="231" t="s">
        <v>115</v>
      </c>
      <c r="C93" s="356" t="s">
        <v>299</v>
      </c>
      <c r="D93" s="337">
        <v>46397622.47</v>
      </c>
      <c r="E93" s="300">
        <v>1</v>
      </c>
      <c r="F93" s="231" t="s">
        <v>259</v>
      </c>
      <c r="G93" s="231">
        <v>11072000</v>
      </c>
      <c r="H93" s="351"/>
      <c r="I93" s="337">
        <v>6989011.6</v>
      </c>
    </row>
    <row r="94" spans="1:9" ht="21">
      <c r="A94" s="300">
        <v>2</v>
      </c>
      <c r="B94" s="294" t="s">
        <v>208</v>
      </c>
      <c r="C94" s="294">
        <v>64035900</v>
      </c>
      <c r="D94" s="337">
        <v>6670729.09</v>
      </c>
      <c r="E94" s="300">
        <v>2</v>
      </c>
      <c r="F94" s="294" t="s">
        <v>260</v>
      </c>
      <c r="G94" s="294">
        <v>87032352</v>
      </c>
      <c r="H94" s="351"/>
      <c r="I94" s="337">
        <v>6501362.02</v>
      </c>
    </row>
    <row r="95" spans="1:9" ht="21">
      <c r="A95" s="300">
        <v>3</v>
      </c>
      <c r="B95" s="294" t="s">
        <v>261</v>
      </c>
      <c r="C95" s="294">
        <v>11062090</v>
      </c>
      <c r="D95" s="337">
        <v>6150365.81</v>
      </c>
      <c r="E95" s="300">
        <v>3</v>
      </c>
      <c r="F95" s="231" t="s">
        <v>131</v>
      </c>
      <c r="G95" s="231">
        <v>87039090</v>
      </c>
      <c r="H95" s="351"/>
      <c r="I95" s="337">
        <v>2954154.85</v>
      </c>
    </row>
    <row r="96" spans="1:9" ht="21">
      <c r="A96" s="300">
        <v>4</v>
      </c>
      <c r="B96" s="231" t="s">
        <v>262</v>
      </c>
      <c r="C96" s="231">
        <v>44079900</v>
      </c>
      <c r="D96" s="337">
        <v>2880561.38</v>
      </c>
      <c r="E96" s="300">
        <v>4</v>
      </c>
      <c r="F96" s="294" t="s">
        <v>263</v>
      </c>
      <c r="G96" s="294">
        <v>84336010</v>
      </c>
      <c r="H96" s="351"/>
      <c r="I96" s="337">
        <v>878184.27</v>
      </c>
    </row>
    <row r="97" spans="1:9" ht="21">
      <c r="A97" s="300"/>
      <c r="B97" s="294"/>
      <c r="C97" s="294"/>
      <c r="D97" s="338"/>
      <c r="E97" s="300">
        <v>5</v>
      </c>
      <c r="F97" s="294" t="s">
        <v>264</v>
      </c>
      <c r="G97" s="294">
        <v>62069000</v>
      </c>
      <c r="H97" s="351"/>
      <c r="I97" s="337">
        <v>396401.14</v>
      </c>
    </row>
    <row r="98" spans="1:9" ht="21">
      <c r="A98" s="300"/>
      <c r="B98" s="231"/>
      <c r="C98" s="231"/>
      <c r="D98" s="337"/>
      <c r="E98" s="300">
        <v>6</v>
      </c>
      <c r="F98" s="231" t="s">
        <v>265</v>
      </c>
      <c r="G98" s="231">
        <v>84132010</v>
      </c>
      <c r="H98" s="351"/>
      <c r="I98" s="337">
        <v>373529.41</v>
      </c>
    </row>
    <row r="99" spans="1:9" ht="23.25">
      <c r="A99" s="300"/>
      <c r="B99" s="294"/>
      <c r="C99" s="341"/>
      <c r="D99" s="342"/>
      <c r="E99" s="300"/>
      <c r="F99" s="294" t="s">
        <v>266</v>
      </c>
      <c r="G99" s="354" t="s">
        <v>480</v>
      </c>
      <c r="H99" s="336"/>
      <c r="I99" s="337">
        <v>217240.41</v>
      </c>
    </row>
    <row r="100" spans="1:9" ht="23.25">
      <c r="A100" s="300"/>
      <c r="B100" s="294"/>
      <c r="C100" s="294"/>
      <c r="D100" s="342">
        <f>SUM(D93:D99)</f>
        <v>62099278.75000001</v>
      </c>
      <c r="E100" s="300"/>
      <c r="F100" s="231"/>
      <c r="G100" s="231"/>
      <c r="H100" s="336"/>
      <c r="I100" s="337"/>
    </row>
    <row r="101" spans="1:9" ht="23.25">
      <c r="A101" s="294"/>
      <c r="B101" s="344"/>
      <c r="C101" s="345"/>
      <c r="D101" s="346"/>
      <c r="E101" s="300"/>
      <c r="F101" s="231"/>
      <c r="G101" s="231"/>
      <c r="H101" s="336"/>
      <c r="I101" s="342">
        <f>SUM(I93:I100)</f>
        <v>18309883.7</v>
      </c>
    </row>
    <row r="102" spans="1:9" ht="21">
      <c r="A102" s="294"/>
      <c r="B102" s="273" t="s">
        <v>267</v>
      </c>
      <c r="C102" s="355"/>
      <c r="D102" s="274"/>
      <c r="E102" s="300"/>
      <c r="F102" s="231"/>
      <c r="G102" s="231"/>
      <c r="H102" s="294"/>
      <c r="I102" s="337"/>
    </row>
    <row r="103" spans="1:9" ht="21">
      <c r="A103" s="294"/>
      <c r="B103" s="329" t="s">
        <v>268</v>
      </c>
      <c r="C103" s="330"/>
      <c r="D103" s="331"/>
      <c r="E103" s="300"/>
      <c r="F103" s="273" t="s">
        <v>269</v>
      </c>
      <c r="G103" s="355"/>
      <c r="H103" s="274"/>
      <c r="I103" s="337"/>
    </row>
    <row r="104" spans="1:9" ht="23.25">
      <c r="A104" s="294"/>
      <c r="B104" s="294"/>
      <c r="C104" s="294"/>
      <c r="D104" s="293"/>
      <c r="E104" s="300"/>
      <c r="F104" s="329" t="s">
        <v>270</v>
      </c>
      <c r="G104" s="330"/>
      <c r="H104" s="331"/>
      <c r="I104" s="337"/>
    </row>
    <row r="105" spans="1:9" ht="23.25">
      <c r="A105" s="294"/>
      <c r="B105" s="294"/>
      <c r="C105" s="294"/>
      <c r="D105" s="350"/>
      <c r="E105" s="294"/>
      <c r="F105" s="294"/>
      <c r="G105" s="294"/>
      <c r="H105" s="294"/>
      <c r="I105" s="342"/>
    </row>
    <row r="111" spans="1:9" ht="21">
      <c r="A111" s="353" t="s">
        <v>298</v>
      </c>
      <c r="B111" s="353"/>
      <c r="C111" s="353"/>
      <c r="D111" s="353"/>
      <c r="E111" s="353"/>
      <c r="F111" s="353"/>
      <c r="G111" s="353"/>
      <c r="H111" s="353"/>
      <c r="I111" s="353"/>
    </row>
    <row r="112" spans="1:9" ht="21">
      <c r="A112" s="353" t="s">
        <v>108</v>
      </c>
      <c r="B112" s="353"/>
      <c r="C112" s="353"/>
      <c r="D112" s="353"/>
      <c r="E112" s="353"/>
      <c r="F112" s="353"/>
      <c r="G112" s="353"/>
      <c r="H112" s="353"/>
      <c r="I112" s="353"/>
    </row>
    <row r="113" spans="1:9" ht="21">
      <c r="A113" s="357" t="s">
        <v>46</v>
      </c>
      <c r="B113" s="327" t="s">
        <v>109</v>
      </c>
      <c r="C113" s="327"/>
      <c r="D113" s="327"/>
      <c r="E113" s="357" t="s">
        <v>46</v>
      </c>
      <c r="F113" s="327" t="s">
        <v>110</v>
      </c>
      <c r="G113" s="327"/>
      <c r="H113" s="327"/>
      <c r="I113" s="327"/>
    </row>
    <row r="114" spans="1:9" ht="21">
      <c r="A114" s="357"/>
      <c r="B114" s="333" t="s">
        <v>4</v>
      </c>
      <c r="C114" s="333" t="s">
        <v>111</v>
      </c>
      <c r="D114" s="333" t="s">
        <v>112</v>
      </c>
      <c r="E114" s="357"/>
      <c r="F114" s="333" t="s">
        <v>4</v>
      </c>
      <c r="G114" s="333" t="s">
        <v>111</v>
      </c>
      <c r="H114" s="333" t="s">
        <v>113</v>
      </c>
      <c r="I114" s="333" t="s">
        <v>114</v>
      </c>
    </row>
    <row r="115" spans="1:9" ht="21">
      <c r="A115" s="358">
        <v>1</v>
      </c>
      <c r="B115" s="301" t="s">
        <v>115</v>
      </c>
      <c r="C115" s="359" t="s">
        <v>299</v>
      </c>
      <c r="D115" s="360">
        <v>103127703.86999997</v>
      </c>
      <c r="E115" s="358">
        <v>1</v>
      </c>
      <c r="F115" s="361" t="s">
        <v>117</v>
      </c>
      <c r="G115" s="361">
        <v>85366911</v>
      </c>
      <c r="H115" s="301"/>
      <c r="I115" s="360">
        <v>17369903.75</v>
      </c>
    </row>
    <row r="116" spans="1:9" ht="21">
      <c r="A116" s="362">
        <v>2</v>
      </c>
      <c r="B116" s="302" t="s">
        <v>208</v>
      </c>
      <c r="C116" s="303">
        <v>64035900</v>
      </c>
      <c r="D116" s="363">
        <v>3494958.9299999997</v>
      </c>
      <c r="E116" s="362">
        <v>2</v>
      </c>
      <c r="F116" s="302" t="s">
        <v>300</v>
      </c>
      <c r="G116" s="302">
        <v>11071000</v>
      </c>
      <c r="H116" s="302"/>
      <c r="I116" s="364">
        <v>17195376.509999998</v>
      </c>
    </row>
    <row r="117" spans="1:9" ht="21">
      <c r="A117" s="362">
        <v>3</v>
      </c>
      <c r="B117" s="302" t="s">
        <v>301</v>
      </c>
      <c r="C117" s="365">
        <v>44079900</v>
      </c>
      <c r="D117" s="366">
        <v>831132.2</v>
      </c>
      <c r="E117" s="362">
        <v>3</v>
      </c>
      <c r="F117" s="367" t="s">
        <v>302</v>
      </c>
      <c r="G117" s="367">
        <v>87032351</v>
      </c>
      <c r="H117" s="302"/>
      <c r="I117" s="366">
        <v>4651721.1</v>
      </c>
    </row>
    <row r="118" spans="1:9" ht="21">
      <c r="A118" s="362">
        <v>4</v>
      </c>
      <c r="B118" s="302" t="s">
        <v>127</v>
      </c>
      <c r="C118" s="303">
        <v>44072999</v>
      </c>
      <c r="D118" s="366">
        <v>179966.93</v>
      </c>
      <c r="E118" s="362">
        <v>4</v>
      </c>
      <c r="F118" s="367" t="s">
        <v>117</v>
      </c>
      <c r="G118" s="367">
        <v>85021210</v>
      </c>
      <c r="H118" s="302"/>
      <c r="I118" s="366">
        <v>3134168.37</v>
      </c>
    </row>
    <row r="119" spans="1:9" ht="21">
      <c r="A119" s="362">
        <v>5</v>
      </c>
      <c r="B119" s="302"/>
      <c r="C119" s="302"/>
      <c r="D119" s="363"/>
      <c r="E119" s="362">
        <v>5</v>
      </c>
      <c r="F119" s="367" t="s">
        <v>303</v>
      </c>
      <c r="G119" s="367">
        <v>87032352</v>
      </c>
      <c r="H119" s="302"/>
      <c r="I119" s="366">
        <v>2738560.35</v>
      </c>
    </row>
    <row r="120" spans="1:9" ht="21">
      <c r="A120" s="362">
        <v>6</v>
      </c>
      <c r="B120" s="302"/>
      <c r="C120" s="302"/>
      <c r="D120" s="363"/>
      <c r="E120" s="362">
        <v>6</v>
      </c>
      <c r="F120" s="367" t="s">
        <v>131</v>
      </c>
      <c r="G120" s="367">
        <v>87032190</v>
      </c>
      <c r="H120" s="302"/>
      <c r="I120" s="366">
        <v>1896153.8999999997</v>
      </c>
    </row>
    <row r="121" spans="1:9" ht="21">
      <c r="A121" s="362">
        <v>7</v>
      </c>
      <c r="B121" s="302"/>
      <c r="C121" s="302"/>
      <c r="D121" s="363"/>
      <c r="E121" s="362">
        <v>7</v>
      </c>
      <c r="F121" s="367" t="s">
        <v>304</v>
      </c>
      <c r="G121" s="367">
        <v>84151000</v>
      </c>
      <c r="H121" s="302"/>
      <c r="I121" s="363">
        <v>1837710.15</v>
      </c>
    </row>
    <row r="122" spans="1:9" ht="21">
      <c r="A122" s="362">
        <v>8</v>
      </c>
      <c r="B122" s="302"/>
      <c r="C122" s="302"/>
      <c r="D122" s="363"/>
      <c r="E122" s="362">
        <v>8</v>
      </c>
      <c r="F122" s="302" t="s">
        <v>216</v>
      </c>
      <c r="G122" s="302">
        <v>68053000</v>
      </c>
      <c r="H122" s="302"/>
      <c r="I122" s="364">
        <v>791254.29</v>
      </c>
    </row>
    <row r="123" spans="1:9" ht="21">
      <c r="A123" s="362">
        <v>9</v>
      </c>
      <c r="B123" s="302"/>
      <c r="C123" s="302"/>
      <c r="D123" s="363"/>
      <c r="E123" s="362">
        <v>9</v>
      </c>
      <c r="F123" s="367" t="s">
        <v>305</v>
      </c>
      <c r="G123" s="367">
        <v>39235000</v>
      </c>
      <c r="H123" s="302"/>
      <c r="I123" s="364">
        <v>277984.62</v>
      </c>
    </row>
    <row r="124" spans="1:9" ht="21">
      <c r="A124" s="362">
        <v>10</v>
      </c>
      <c r="B124" s="302"/>
      <c r="C124" s="302"/>
      <c r="D124" s="302"/>
      <c r="E124" s="362">
        <v>10</v>
      </c>
      <c r="F124" s="302"/>
      <c r="G124" s="302"/>
      <c r="H124" s="302"/>
      <c r="I124" s="368"/>
    </row>
    <row r="125" spans="1:9" ht="21">
      <c r="A125" s="302"/>
      <c r="B125" s="369" t="s">
        <v>105</v>
      </c>
      <c r="C125" s="302"/>
      <c r="D125" s="370">
        <v>107633761.92999999</v>
      </c>
      <c r="E125" s="302"/>
      <c r="F125" s="369" t="s">
        <v>105</v>
      </c>
      <c r="G125" s="302"/>
      <c r="H125" s="302"/>
      <c r="I125" s="368">
        <v>49892833.03999999</v>
      </c>
    </row>
    <row r="126" spans="1:9" ht="21">
      <c r="A126" s="362">
        <v>11</v>
      </c>
      <c r="B126" s="302" t="s">
        <v>42</v>
      </c>
      <c r="C126" s="302"/>
      <c r="D126" s="303" t="s">
        <v>41</v>
      </c>
      <c r="E126" s="362">
        <v>11</v>
      </c>
      <c r="F126" s="302" t="s">
        <v>42</v>
      </c>
      <c r="G126" s="302"/>
      <c r="H126" s="302"/>
      <c r="I126" s="371" t="s">
        <v>41</v>
      </c>
    </row>
    <row r="127" spans="1:9" ht="21">
      <c r="A127" s="294"/>
      <c r="B127" s="333" t="s">
        <v>43</v>
      </c>
      <c r="C127" s="294"/>
      <c r="D127" s="372">
        <v>107633761.93</v>
      </c>
      <c r="E127" s="294"/>
      <c r="F127" s="333" t="s">
        <v>43</v>
      </c>
      <c r="G127" s="294"/>
      <c r="H127" s="294"/>
      <c r="I127" s="373">
        <v>49892833.03999999</v>
      </c>
    </row>
    <row r="128" spans="1:9" ht="21">
      <c r="A128" s="374"/>
      <c r="B128" s="374"/>
      <c r="C128" s="374"/>
      <c r="D128" s="374"/>
      <c r="E128" s="374"/>
      <c r="F128" s="374"/>
      <c r="G128" s="374"/>
      <c r="H128" s="374"/>
      <c r="I128" s="375"/>
    </row>
    <row r="129" spans="1:9" ht="21">
      <c r="A129" s="376" t="s">
        <v>306</v>
      </c>
      <c r="B129" s="376"/>
      <c r="C129" s="377"/>
      <c r="D129" s="378"/>
      <c r="E129" s="376" t="s">
        <v>307</v>
      </c>
      <c r="F129" s="376"/>
      <c r="G129" s="376"/>
      <c r="H129" s="374"/>
      <c r="I129" s="379"/>
    </row>
    <row r="130" spans="1:9" ht="21">
      <c r="A130" s="376" t="s">
        <v>308</v>
      </c>
      <c r="B130" s="376"/>
      <c r="C130" s="380"/>
      <c r="D130" s="381"/>
      <c r="E130" s="376" t="s">
        <v>309</v>
      </c>
      <c r="F130" s="376"/>
      <c r="G130" s="376"/>
      <c r="H130" s="382"/>
      <c r="I130" s="379"/>
    </row>
    <row r="131" spans="1:9" ht="21">
      <c r="A131" s="374"/>
      <c r="B131" s="374"/>
      <c r="C131" s="382"/>
      <c r="D131" s="374"/>
      <c r="E131" s="374"/>
      <c r="F131" s="374"/>
      <c r="G131" s="374"/>
      <c r="H131" s="382"/>
      <c r="I131" s="375"/>
    </row>
    <row r="132" spans="1:9" ht="21">
      <c r="A132" s="382"/>
      <c r="B132" s="382"/>
      <c r="C132" s="382"/>
      <c r="D132" s="382"/>
      <c r="E132" s="382"/>
      <c r="F132" s="382"/>
      <c r="G132" s="382"/>
      <c r="H132" s="382"/>
      <c r="I132" s="383"/>
    </row>
    <row r="134" spans="1:9" ht="21">
      <c r="A134" s="353" t="s">
        <v>324</v>
      </c>
      <c r="B134" s="353"/>
      <c r="C134" s="353"/>
      <c r="D134" s="353"/>
      <c r="E134" s="353"/>
      <c r="F134" s="353"/>
      <c r="G134" s="353"/>
      <c r="H134" s="353"/>
      <c r="I134" s="353"/>
    </row>
    <row r="135" spans="1:9" ht="21">
      <c r="A135" s="353" t="s">
        <v>108</v>
      </c>
      <c r="B135" s="353"/>
      <c r="C135" s="353"/>
      <c r="D135" s="353"/>
      <c r="E135" s="353"/>
      <c r="F135" s="353"/>
      <c r="G135" s="353"/>
      <c r="H135" s="353"/>
      <c r="I135" s="353"/>
    </row>
    <row r="136" spans="1:9" ht="21">
      <c r="A136" s="357" t="s">
        <v>46</v>
      </c>
      <c r="B136" s="327" t="s">
        <v>109</v>
      </c>
      <c r="C136" s="327"/>
      <c r="D136" s="327"/>
      <c r="E136" s="357" t="s">
        <v>46</v>
      </c>
      <c r="F136" s="327" t="s">
        <v>110</v>
      </c>
      <c r="G136" s="327"/>
      <c r="H136" s="327"/>
      <c r="I136" s="327"/>
    </row>
    <row r="137" spans="1:9" ht="21">
      <c r="A137" s="357"/>
      <c r="B137" s="333" t="s">
        <v>4</v>
      </c>
      <c r="C137" s="333" t="s">
        <v>111</v>
      </c>
      <c r="D137" s="333" t="s">
        <v>112</v>
      </c>
      <c r="E137" s="357"/>
      <c r="F137" s="333" t="s">
        <v>4</v>
      </c>
      <c r="G137" s="333" t="s">
        <v>111</v>
      </c>
      <c r="H137" s="333" t="s">
        <v>113</v>
      </c>
      <c r="I137" s="333" t="s">
        <v>114</v>
      </c>
    </row>
    <row r="138" spans="1:9" ht="21">
      <c r="A138" s="358">
        <v>1</v>
      </c>
      <c r="B138" s="304" t="s">
        <v>325</v>
      </c>
      <c r="C138" s="384" t="s">
        <v>299</v>
      </c>
      <c r="D138" s="385">
        <v>92676698.23</v>
      </c>
      <c r="E138" s="358">
        <v>1</v>
      </c>
      <c r="F138" s="386" t="s">
        <v>326</v>
      </c>
      <c r="G138" s="277">
        <v>87032352</v>
      </c>
      <c r="H138" s="361"/>
      <c r="I138" s="387">
        <v>6300007.45</v>
      </c>
    </row>
    <row r="139" spans="1:9" ht="21">
      <c r="A139" s="362">
        <v>2</v>
      </c>
      <c r="B139" s="305" t="s">
        <v>327</v>
      </c>
      <c r="C139" s="306" t="s">
        <v>328</v>
      </c>
      <c r="D139" s="388">
        <v>8289591</v>
      </c>
      <c r="E139" s="362">
        <v>2</v>
      </c>
      <c r="F139" s="317" t="s">
        <v>329</v>
      </c>
      <c r="G139" s="314">
        <v>87039090</v>
      </c>
      <c r="H139" s="367"/>
      <c r="I139" s="313">
        <v>3049882.83</v>
      </c>
    </row>
    <row r="140" spans="1:9" ht="21">
      <c r="A140" s="362">
        <v>3</v>
      </c>
      <c r="B140" s="305" t="s">
        <v>330</v>
      </c>
      <c r="C140" s="362">
        <v>44092900</v>
      </c>
      <c r="D140" s="388">
        <v>2135568.04</v>
      </c>
      <c r="E140" s="362">
        <v>3</v>
      </c>
      <c r="F140" s="317" t="s">
        <v>331</v>
      </c>
      <c r="G140" s="314">
        <v>85021210</v>
      </c>
      <c r="H140" s="367"/>
      <c r="I140" s="313">
        <v>2937895.34</v>
      </c>
    </row>
    <row r="141" spans="1:9" ht="21">
      <c r="A141" s="362">
        <v>4</v>
      </c>
      <c r="B141" s="305" t="s">
        <v>332</v>
      </c>
      <c r="C141" s="314">
        <v>21011190</v>
      </c>
      <c r="D141" s="388">
        <v>827899.47</v>
      </c>
      <c r="E141" s="362">
        <v>4</v>
      </c>
      <c r="F141" s="317" t="s">
        <v>333</v>
      </c>
      <c r="G141" s="314">
        <v>48115120</v>
      </c>
      <c r="H141" s="367"/>
      <c r="I141" s="313">
        <v>2786286.9699999997</v>
      </c>
    </row>
    <row r="142" spans="1:9" ht="21">
      <c r="A142" s="362">
        <v>5</v>
      </c>
      <c r="B142" s="305" t="s">
        <v>334</v>
      </c>
      <c r="C142" s="362">
        <v>44079900</v>
      </c>
      <c r="D142" s="388">
        <v>380693.34</v>
      </c>
      <c r="E142" s="362">
        <v>5</v>
      </c>
      <c r="F142" s="317" t="s">
        <v>335</v>
      </c>
      <c r="G142" s="314">
        <v>84306900</v>
      </c>
      <c r="H142" s="367"/>
      <c r="I142" s="313">
        <v>2080320.43</v>
      </c>
    </row>
    <row r="143" spans="1:9" ht="21">
      <c r="A143" s="362">
        <v>6</v>
      </c>
      <c r="B143" s="302"/>
      <c r="C143" s="362"/>
      <c r="D143" s="363"/>
      <c r="E143" s="362">
        <v>6</v>
      </c>
      <c r="F143" s="317" t="s">
        <v>336</v>
      </c>
      <c r="G143" s="314">
        <v>85042219</v>
      </c>
      <c r="H143" s="367"/>
      <c r="I143" s="313">
        <v>1652766.24</v>
      </c>
    </row>
    <row r="144" spans="1:9" ht="21">
      <c r="A144" s="362">
        <v>7</v>
      </c>
      <c r="B144" s="302"/>
      <c r="C144" s="362"/>
      <c r="D144" s="363"/>
      <c r="E144" s="362">
        <v>7</v>
      </c>
      <c r="F144" s="317" t="s">
        <v>337</v>
      </c>
      <c r="G144" s="314">
        <v>68053000</v>
      </c>
      <c r="H144" s="367"/>
      <c r="I144" s="313">
        <v>797626.32</v>
      </c>
    </row>
    <row r="145" spans="1:9" ht="21">
      <c r="A145" s="362">
        <v>8</v>
      </c>
      <c r="B145" s="302"/>
      <c r="C145" s="362"/>
      <c r="D145" s="363"/>
      <c r="E145" s="362">
        <v>8</v>
      </c>
      <c r="F145" s="317" t="s">
        <v>338</v>
      </c>
      <c r="G145" s="314">
        <v>84388091</v>
      </c>
      <c r="H145" s="367"/>
      <c r="I145" s="313">
        <v>475789.84</v>
      </c>
    </row>
    <row r="146" spans="1:9" ht="21">
      <c r="A146" s="362">
        <v>9</v>
      </c>
      <c r="B146" s="302"/>
      <c r="C146" s="362"/>
      <c r="D146" s="363"/>
      <c r="E146" s="362">
        <v>9</v>
      </c>
      <c r="F146" s="317" t="s">
        <v>339</v>
      </c>
      <c r="G146" s="314">
        <v>87032190</v>
      </c>
      <c r="H146" s="367"/>
      <c r="I146" s="313">
        <v>333219</v>
      </c>
    </row>
    <row r="147" spans="1:9" ht="21">
      <c r="A147" s="362">
        <v>10</v>
      </c>
      <c r="B147" s="302"/>
      <c r="C147" s="362"/>
      <c r="D147" s="302"/>
      <c r="E147" s="362">
        <v>10</v>
      </c>
      <c r="F147" s="317" t="s">
        <v>329</v>
      </c>
      <c r="G147" s="314">
        <v>87032344</v>
      </c>
      <c r="H147" s="367"/>
      <c r="I147" s="313">
        <v>66826</v>
      </c>
    </row>
    <row r="148" spans="1:9" ht="21">
      <c r="A148" s="302"/>
      <c r="B148" s="369" t="s">
        <v>105</v>
      </c>
      <c r="C148" s="362"/>
      <c r="D148" s="370">
        <v>104310450.08000001</v>
      </c>
      <c r="E148" s="302"/>
      <c r="F148" s="369" t="s">
        <v>105</v>
      </c>
      <c r="G148" s="362"/>
      <c r="H148" s="302"/>
      <c r="I148" s="389">
        <f>SUM(I138:I147)</f>
        <v>20480620.419999998</v>
      </c>
    </row>
    <row r="149" spans="1:9" ht="21">
      <c r="A149" s="362">
        <v>11</v>
      </c>
      <c r="B149" s="302" t="s">
        <v>42</v>
      </c>
      <c r="C149" s="362"/>
      <c r="D149" s="390" t="s">
        <v>41</v>
      </c>
      <c r="E149" s="362">
        <v>11</v>
      </c>
      <c r="F149" s="391" t="s">
        <v>42</v>
      </c>
      <c r="G149" s="392"/>
      <c r="H149" s="391"/>
      <c r="I149" s="302"/>
    </row>
    <row r="150" spans="1:9" ht="21">
      <c r="A150" s="294"/>
      <c r="B150" s="333" t="s">
        <v>43</v>
      </c>
      <c r="C150" s="300"/>
      <c r="D150" s="372">
        <v>104310450.08000001</v>
      </c>
      <c r="E150" s="294"/>
      <c r="F150" s="333" t="s">
        <v>43</v>
      </c>
      <c r="G150" s="300"/>
      <c r="H150" s="294"/>
      <c r="I150" s="373">
        <v>20480620.419999998</v>
      </c>
    </row>
    <row r="151" spans="1:9" ht="21">
      <c r="A151" s="374"/>
      <c r="B151" s="374"/>
      <c r="C151" s="393"/>
      <c r="D151" s="374"/>
      <c r="E151" s="374"/>
      <c r="F151" s="374"/>
      <c r="G151" s="393"/>
      <c r="H151" s="374"/>
      <c r="I151" s="375"/>
    </row>
    <row r="152" spans="1:9" ht="21">
      <c r="A152" s="376" t="s">
        <v>340</v>
      </c>
      <c r="B152" s="376"/>
      <c r="C152" s="394"/>
      <c r="D152" s="378"/>
      <c r="E152" s="376" t="s">
        <v>341</v>
      </c>
      <c r="F152" s="376"/>
      <c r="G152" s="395"/>
      <c r="H152" s="374"/>
      <c r="I152" s="379"/>
    </row>
    <row r="153" spans="1:9" ht="21">
      <c r="A153" s="376" t="s">
        <v>342</v>
      </c>
      <c r="B153" s="376"/>
      <c r="C153" s="396"/>
      <c r="D153" s="381"/>
      <c r="E153" s="376" t="s">
        <v>343</v>
      </c>
      <c r="F153" s="376"/>
      <c r="G153" s="395"/>
      <c r="H153" s="382"/>
      <c r="I153" s="379"/>
    </row>
    <row r="154" spans="1:9" ht="21">
      <c r="A154" s="374"/>
      <c r="B154" s="374"/>
      <c r="C154" s="397"/>
      <c r="D154" s="374"/>
      <c r="E154" s="374"/>
      <c r="F154" s="374"/>
      <c r="G154" s="393"/>
      <c r="H154" s="382"/>
      <c r="I154" s="375"/>
    </row>
    <row r="157" spans="1:9" ht="21">
      <c r="A157" s="353" t="s">
        <v>355</v>
      </c>
      <c r="B157" s="353"/>
      <c r="C157" s="353"/>
      <c r="D157" s="353"/>
      <c r="E157" s="353"/>
      <c r="F157" s="353"/>
      <c r="G157" s="353"/>
      <c r="H157" s="353"/>
      <c r="I157" s="353"/>
    </row>
    <row r="158" spans="1:9" ht="21">
      <c r="A158" s="353" t="s">
        <v>108</v>
      </c>
      <c r="B158" s="353"/>
      <c r="C158" s="353"/>
      <c r="D158" s="353"/>
      <c r="E158" s="353"/>
      <c r="F158" s="353"/>
      <c r="G158" s="353"/>
      <c r="H158" s="353"/>
      <c r="I158" s="353"/>
    </row>
    <row r="159" spans="1:9" ht="21">
      <c r="A159" s="357" t="s">
        <v>46</v>
      </c>
      <c r="B159" s="327" t="s">
        <v>109</v>
      </c>
      <c r="C159" s="327"/>
      <c r="D159" s="327"/>
      <c r="E159" s="357" t="s">
        <v>46</v>
      </c>
      <c r="F159" s="327" t="s">
        <v>110</v>
      </c>
      <c r="G159" s="327"/>
      <c r="H159" s="327"/>
      <c r="I159" s="327"/>
    </row>
    <row r="160" spans="1:9" ht="21">
      <c r="A160" s="357"/>
      <c r="B160" s="333" t="s">
        <v>4</v>
      </c>
      <c r="C160" s="333" t="s">
        <v>111</v>
      </c>
      <c r="D160" s="333" t="s">
        <v>112</v>
      </c>
      <c r="E160" s="328"/>
      <c r="F160" s="333" t="s">
        <v>4</v>
      </c>
      <c r="G160" s="333" t="s">
        <v>111</v>
      </c>
      <c r="H160" s="333" t="s">
        <v>113</v>
      </c>
      <c r="I160" s="333" t="s">
        <v>114</v>
      </c>
    </row>
    <row r="161" spans="1:9" ht="21">
      <c r="A161" s="277">
        <v>1</v>
      </c>
      <c r="B161" s="304" t="s">
        <v>325</v>
      </c>
      <c r="C161" s="398" t="s">
        <v>299</v>
      </c>
      <c r="D161" s="399">
        <v>120806336.25</v>
      </c>
      <c r="E161" s="277">
        <v>1</v>
      </c>
      <c r="F161" s="386" t="s">
        <v>356</v>
      </c>
      <c r="G161" s="260">
        <v>11071000</v>
      </c>
      <c r="H161" s="400"/>
      <c r="I161" s="387">
        <v>12343197.66</v>
      </c>
    </row>
    <row r="162" spans="1:9" ht="21">
      <c r="A162" s="314">
        <v>2</v>
      </c>
      <c r="B162" s="305" t="s">
        <v>357</v>
      </c>
      <c r="C162" s="362">
        <v>94036000</v>
      </c>
      <c r="D162" s="309">
        <v>16727875.8</v>
      </c>
      <c r="E162" s="314">
        <v>2</v>
      </c>
      <c r="F162" s="305" t="s">
        <v>339</v>
      </c>
      <c r="G162" s="393">
        <v>87032190</v>
      </c>
      <c r="H162" s="401"/>
      <c r="I162" s="313">
        <v>5701774.98</v>
      </c>
    </row>
    <row r="163" spans="1:9" ht="21">
      <c r="A163" s="314">
        <v>3</v>
      </c>
      <c r="B163" s="305" t="s">
        <v>358</v>
      </c>
      <c r="C163" s="362">
        <v>44072999</v>
      </c>
      <c r="D163" s="309">
        <v>1153972.78</v>
      </c>
      <c r="E163" s="314">
        <v>3</v>
      </c>
      <c r="F163" s="305" t="s">
        <v>359</v>
      </c>
      <c r="G163" s="393">
        <v>76071990</v>
      </c>
      <c r="H163" s="401"/>
      <c r="I163" s="313">
        <v>1772053.2</v>
      </c>
    </row>
    <row r="164" spans="1:9" ht="21">
      <c r="A164" s="314">
        <v>4</v>
      </c>
      <c r="B164" s="305" t="s">
        <v>360</v>
      </c>
      <c r="C164" s="362">
        <v>44092900</v>
      </c>
      <c r="D164" s="309">
        <v>954087.1900000001</v>
      </c>
      <c r="E164" s="314">
        <v>4</v>
      </c>
      <c r="F164" s="317" t="s">
        <v>337</v>
      </c>
      <c r="G164" s="260">
        <v>68053000</v>
      </c>
      <c r="H164" s="402"/>
      <c r="I164" s="313">
        <v>787072.8</v>
      </c>
    </row>
    <row r="165" spans="1:9" ht="21">
      <c r="A165" s="314">
        <v>5</v>
      </c>
      <c r="B165" s="305" t="s">
        <v>361</v>
      </c>
      <c r="C165" s="362">
        <v>64035900</v>
      </c>
      <c r="D165" s="309">
        <v>180968.3</v>
      </c>
      <c r="E165" s="314">
        <v>5</v>
      </c>
      <c r="F165" s="317" t="s">
        <v>362</v>
      </c>
      <c r="G165" s="260">
        <v>84672100</v>
      </c>
      <c r="H165" s="402"/>
      <c r="I165" s="313">
        <v>683493.5</v>
      </c>
    </row>
    <row r="166" spans="1:9" ht="21">
      <c r="A166" s="314">
        <v>6</v>
      </c>
      <c r="B166" s="305" t="s">
        <v>363</v>
      </c>
      <c r="C166" s="362">
        <v>44186000</v>
      </c>
      <c r="D166" s="309">
        <v>71194.37</v>
      </c>
      <c r="E166" s="314">
        <v>6</v>
      </c>
      <c r="F166" s="317" t="s">
        <v>364</v>
      </c>
      <c r="G166" s="260">
        <v>84198110</v>
      </c>
      <c r="H166" s="402"/>
      <c r="I166" s="313">
        <v>180817.2</v>
      </c>
    </row>
    <row r="167" spans="1:9" ht="21">
      <c r="A167" s="314">
        <v>7</v>
      </c>
      <c r="B167" s="367"/>
      <c r="C167" s="314"/>
      <c r="D167" s="402"/>
      <c r="E167" s="314">
        <v>7</v>
      </c>
      <c r="F167" s="317" t="s">
        <v>365</v>
      </c>
      <c r="G167" s="260">
        <v>85078019</v>
      </c>
      <c r="H167" s="402"/>
      <c r="I167" s="313">
        <v>117928.26</v>
      </c>
    </row>
    <row r="168" spans="1:9" ht="21">
      <c r="A168" s="314">
        <v>8</v>
      </c>
      <c r="B168" s="367"/>
      <c r="C168" s="314"/>
      <c r="D168" s="402"/>
      <c r="E168" s="314">
        <v>8</v>
      </c>
      <c r="F168" s="317" t="s">
        <v>366</v>
      </c>
      <c r="G168" s="260">
        <v>40111000</v>
      </c>
      <c r="H168" s="402"/>
      <c r="I168" s="313">
        <v>3896</v>
      </c>
    </row>
    <row r="169" spans="1:9" ht="21">
      <c r="A169" s="314">
        <v>9</v>
      </c>
      <c r="B169" s="367"/>
      <c r="C169" s="314"/>
      <c r="D169" s="402"/>
      <c r="E169" s="314">
        <v>9</v>
      </c>
      <c r="F169" s="367"/>
      <c r="G169" s="256"/>
      <c r="H169" s="402"/>
      <c r="I169" s="367"/>
    </row>
    <row r="170" spans="1:9" ht="21">
      <c r="A170" s="314">
        <v>10</v>
      </c>
      <c r="B170" s="367"/>
      <c r="C170" s="314"/>
      <c r="D170" s="402"/>
      <c r="E170" s="314">
        <v>10</v>
      </c>
      <c r="F170" s="367"/>
      <c r="G170" s="256"/>
      <c r="H170" s="402"/>
      <c r="I170" s="367"/>
    </row>
    <row r="171" spans="1:9" ht="21">
      <c r="A171" s="314"/>
      <c r="B171" s="403" t="s">
        <v>105</v>
      </c>
      <c r="C171" s="314"/>
      <c r="D171" s="404">
        <f>SUM(D161:D170)</f>
        <v>139894434.69000003</v>
      </c>
      <c r="E171" s="367"/>
      <c r="F171" s="403" t="s">
        <v>105</v>
      </c>
      <c r="G171" s="314"/>
      <c r="H171" s="367"/>
      <c r="I171" s="405">
        <f>SUM(I161:I170)</f>
        <v>21590233.6</v>
      </c>
    </row>
    <row r="172" spans="1:9" ht="21">
      <c r="A172" s="314">
        <v>11</v>
      </c>
      <c r="B172" s="367" t="s">
        <v>183</v>
      </c>
      <c r="C172" s="314"/>
      <c r="D172" s="402"/>
      <c r="E172" s="314">
        <v>11</v>
      </c>
      <c r="F172" s="406" t="s">
        <v>183</v>
      </c>
      <c r="G172" s="278"/>
      <c r="H172" s="367"/>
      <c r="I172" s="407"/>
    </row>
    <row r="173" spans="1:9" ht="21">
      <c r="A173" s="50"/>
      <c r="B173" s="240" t="s">
        <v>43</v>
      </c>
      <c r="C173" s="50"/>
      <c r="D173" s="408">
        <f>D171</f>
        <v>139894434.69000003</v>
      </c>
      <c r="E173" s="231"/>
      <c r="F173" s="240" t="s">
        <v>43</v>
      </c>
      <c r="G173" s="50"/>
      <c r="H173" s="231"/>
      <c r="I173" s="409">
        <f>I171</f>
        <v>21590233.6</v>
      </c>
    </row>
    <row r="203" spans="1:8" ht="21">
      <c r="A203" s="353" t="s">
        <v>396</v>
      </c>
      <c r="B203" s="353"/>
      <c r="C203" s="353"/>
      <c r="D203" s="353"/>
      <c r="E203" s="353"/>
      <c r="F203" s="353"/>
      <c r="G203" s="353"/>
      <c r="H203" s="353"/>
    </row>
    <row r="204" spans="1:8" ht="21">
      <c r="A204" s="353" t="s">
        <v>108</v>
      </c>
      <c r="B204" s="353"/>
      <c r="C204" s="353"/>
      <c r="D204" s="353"/>
      <c r="E204" s="353"/>
      <c r="F204" s="353"/>
      <c r="G204" s="353"/>
      <c r="H204" s="353"/>
    </row>
    <row r="205" spans="1:8" ht="21">
      <c r="A205" s="357" t="s">
        <v>46</v>
      </c>
      <c r="B205" s="327" t="s">
        <v>109</v>
      </c>
      <c r="C205" s="327"/>
      <c r="D205" s="327"/>
      <c r="E205" s="357" t="s">
        <v>46</v>
      </c>
      <c r="F205" s="327" t="s">
        <v>110</v>
      </c>
      <c r="G205" s="327"/>
      <c r="H205" s="327"/>
    </row>
    <row r="206" spans="1:8" ht="21">
      <c r="A206" s="328"/>
      <c r="B206" s="333" t="s">
        <v>4</v>
      </c>
      <c r="C206" s="333" t="s">
        <v>111</v>
      </c>
      <c r="D206" s="333" t="s">
        <v>112</v>
      </c>
      <c r="E206" s="328"/>
      <c r="F206" s="333" t="s">
        <v>4</v>
      </c>
      <c r="G206" s="410" t="s">
        <v>111</v>
      </c>
      <c r="H206" s="333" t="s">
        <v>114</v>
      </c>
    </row>
    <row r="207" spans="1:8" ht="21">
      <c r="A207" s="411">
        <v>1</v>
      </c>
      <c r="B207" s="225" t="s">
        <v>115</v>
      </c>
      <c r="C207" s="384" t="s">
        <v>299</v>
      </c>
      <c r="D207" s="307">
        <v>59124063.63</v>
      </c>
      <c r="E207" s="411">
        <v>1</v>
      </c>
      <c r="F207" s="412" t="s">
        <v>397</v>
      </c>
      <c r="G207" s="277">
        <v>87021011</v>
      </c>
      <c r="H207" s="420">
        <v>24555128.689999998</v>
      </c>
    </row>
    <row r="208" spans="1:8" ht="21">
      <c r="A208" s="314">
        <v>2</v>
      </c>
      <c r="B208" s="225" t="s">
        <v>398</v>
      </c>
      <c r="C208" s="308">
        <v>94036000</v>
      </c>
      <c r="D208" s="309">
        <v>14683637.78</v>
      </c>
      <c r="E208" s="314">
        <v>2</v>
      </c>
      <c r="F208" s="412" t="s">
        <v>399</v>
      </c>
      <c r="G208" s="314">
        <v>87032351</v>
      </c>
      <c r="H208" s="310">
        <v>5999419.659999999</v>
      </c>
    </row>
    <row r="209" spans="1:8" ht="21">
      <c r="A209" s="413">
        <v>3</v>
      </c>
      <c r="B209" s="225" t="s">
        <v>400</v>
      </c>
      <c r="C209" s="314">
        <v>44092900</v>
      </c>
      <c r="D209" s="309">
        <v>4286615.46</v>
      </c>
      <c r="E209" s="413">
        <v>3</v>
      </c>
      <c r="F209" s="412" t="s">
        <v>401</v>
      </c>
      <c r="G209" s="308" t="s">
        <v>402</v>
      </c>
      <c r="H209" s="310">
        <v>2223294.12</v>
      </c>
    </row>
    <row r="210" spans="1:8" ht="21">
      <c r="A210" s="314">
        <v>4</v>
      </c>
      <c r="B210" s="225" t="s">
        <v>403</v>
      </c>
      <c r="C210" s="314">
        <v>10063019</v>
      </c>
      <c r="D210" s="309">
        <v>3875754.87</v>
      </c>
      <c r="E210" s="314">
        <v>4</v>
      </c>
      <c r="F210" s="412" t="s">
        <v>404</v>
      </c>
      <c r="G210" s="314">
        <v>84281021</v>
      </c>
      <c r="H210" s="310">
        <v>1553356.8</v>
      </c>
    </row>
    <row r="211" spans="1:8" ht="21">
      <c r="A211" s="413">
        <v>5</v>
      </c>
      <c r="B211" s="225" t="s">
        <v>405</v>
      </c>
      <c r="C211" s="314">
        <v>44079900</v>
      </c>
      <c r="D211" s="309">
        <v>1455441.45</v>
      </c>
      <c r="E211" s="413">
        <v>5</v>
      </c>
      <c r="F211" s="412" t="s">
        <v>56</v>
      </c>
      <c r="G211" s="314">
        <v>84623910</v>
      </c>
      <c r="H211" s="310">
        <v>1383217.89</v>
      </c>
    </row>
    <row r="212" spans="1:8" ht="21">
      <c r="A212" s="314">
        <v>6</v>
      </c>
      <c r="B212" s="225" t="s">
        <v>169</v>
      </c>
      <c r="C212" s="314">
        <v>21011190</v>
      </c>
      <c r="D212" s="309">
        <v>729959.48</v>
      </c>
      <c r="E212" s="314">
        <v>6</v>
      </c>
      <c r="F212" s="412" t="s">
        <v>406</v>
      </c>
      <c r="G212" s="314">
        <v>39269090</v>
      </c>
      <c r="H212" s="311">
        <v>1092671.37</v>
      </c>
    </row>
    <row r="213" spans="1:8" ht="21">
      <c r="A213" s="413">
        <v>7</v>
      </c>
      <c r="B213" s="225" t="s">
        <v>407</v>
      </c>
      <c r="C213" s="308">
        <v>44186000</v>
      </c>
      <c r="D213" s="414">
        <v>86115.2</v>
      </c>
      <c r="E213" s="413">
        <v>7</v>
      </c>
      <c r="F213" s="412" t="s">
        <v>408</v>
      </c>
      <c r="G213" s="314">
        <v>84641010</v>
      </c>
      <c r="H213" s="312">
        <v>1086722.77</v>
      </c>
    </row>
    <row r="214" spans="1:8" ht="21">
      <c r="A214" s="314"/>
      <c r="C214" s="313"/>
      <c r="D214" s="414"/>
      <c r="E214" s="314">
        <v>8</v>
      </c>
      <c r="F214" s="412" t="s">
        <v>151</v>
      </c>
      <c r="G214" s="314">
        <v>84388091</v>
      </c>
      <c r="H214" s="310">
        <v>124328.95</v>
      </c>
    </row>
    <row r="215" spans="1:8" ht="21">
      <c r="A215" s="413"/>
      <c r="B215" s="261"/>
      <c r="C215" s="314"/>
      <c r="D215" s="402"/>
      <c r="E215" s="413"/>
      <c r="F215" s="315"/>
      <c r="G215" s="314"/>
      <c r="H215" s="310"/>
    </row>
    <row r="216" spans="1:8" ht="21">
      <c r="A216" s="314"/>
      <c r="B216" s="261"/>
      <c r="C216" s="314"/>
      <c r="D216" s="402"/>
      <c r="E216" s="314"/>
      <c r="F216" s="315"/>
      <c r="G216" s="314"/>
      <c r="H216" s="310"/>
    </row>
    <row r="217" spans="1:8" ht="21">
      <c r="A217" s="314"/>
      <c r="B217" s="279" t="s">
        <v>105</v>
      </c>
      <c r="C217" s="314"/>
      <c r="D217" s="404">
        <v>84241587.87</v>
      </c>
      <c r="E217" s="367"/>
      <c r="F217" s="279" t="s">
        <v>105</v>
      </c>
      <c r="G217" s="314"/>
      <c r="H217" s="421">
        <f>SUM(H207:H216)</f>
        <v>38018140.25</v>
      </c>
    </row>
    <row r="218" spans="1:8" ht="21">
      <c r="A218" s="50"/>
      <c r="B218" s="240" t="s">
        <v>43</v>
      </c>
      <c r="C218" s="50"/>
      <c r="D218" s="408">
        <v>84241587.87</v>
      </c>
      <c r="E218" s="406"/>
      <c r="F218" s="240" t="s">
        <v>43</v>
      </c>
      <c r="G218" s="50"/>
      <c r="H218" s="422">
        <f>H217</f>
        <v>38018140.25</v>
      </c>
    </row>
    <row r="219" spans="1:7" ht="21">
      <c r="A219" s="256"/>
      <c r="C219" s="256"/>
      <c r="G219" s="256"/>
    </row>
    <row r="220" spans="1:7" ht="21">
      <c r="A220" s="256"/>
      <c r="B220" s="244" t="s">
        <v>409</v>
      </c>
      <c r="C220" s="256"/>
      <c r="F220" s="244" t="s">
        <v>410</v>
      </c>
      <c r="G220" s="256"/>
    </row>
    <row r="221" spans="1:7" ht="21">
      <c r="A221" s="256"/>
      <c r="B221" s="244" t="s">
        <v>411</v>
      </c>
      <c r="C221" s="256"/>
      <c r="F221" s="244" t="s">
        <v>412</v>
      </c>
      <c r="G221" s="256"/>
    </row>
    <row r="222" spans="1:7" ht="21">
      <c r="A222" s="256"/>
      <c r="C222" s="256"/>
      <c r="G222" s="256"/>
    </row>
    <row r="226" spans="1:8" ht="21">
      <c r="A226" s="353" t="s">
        <v>425</v>
      </c>
      <c r="B226" s="353"/>
      <c r="C226" s="353"/>
      <c r="D226" s="353"/>
      <c r="E226" s="353"/>
      <c r="F226" s="353"/>
      <c r="G226" s="353"/>
      <c r="H226" s="353"/>
    </row>
    <row r="227" spans="1:8" ht="21">
      <c r="A227" s="353" t="s">
        <v>108</v>
      </c>
      <c r="B227" s="353"/>
      <c r="C227" s="353"/>
      <c r="D227" s="353"/>
      <c r="E227" s="353"/>
      <c r="F227" s="353"/>
      <c r="G227" s="353"/>
      <c r="H227" s="353"/>
    </row>
    <row r="228" spans="1:8" ht="21">
      <c r="A228" s="357" t="s">
        <v>46</v>
      </c>
      <c r="B228" s="327" t="s">
        <v>109</v>
      </c>
      <c r="C228" s="327"/>
      <c r="D228" s="327"/>
      <c r="E228" s="357" t="s">
        <v>46</v>
      </c>
      <c r="F228" s="327" t="s">
        <v>110</v>
      </c>
      <c r="G228" s="327"/>
      <c r="H228" s="327"/>
    </row>
    <row r="229" spans="1:8" ht="21">
      <c r="A229" s="328"/>
      <c r="B229" s="333" t="s">
        <v>4</v>
      </c>
      <c r="C229" s="333" t="s">
        <v>111</v>
      </c>
      <c r="D229" s="333" t="s">
        <v>112</v>
      </c>
      <c r="E229" s="328"/>
      <c r="F229" s="333" t="s">
        <v>4</v>
      </c>
      <c r="G229" s="410" t="s">
        <v>111</v>
      </c>
      <c r="H229" s="333" t="s">
        <v>114</v>
      </c>
    </row>
    <row r="230" spans="1:8" ht="21">
      <c r="A230" s="411">
        <v>1</v>
      </c>
      <c r="B230" s="386" t="s">
        <v>325</v>
      </c>
      <c r="C230" s="384" t="s">
        <v>299</v>
      </c>
      <c r="D230" s="387">
        <v>21794014.91</v>
      </c>
      <c r="E230" s="411">
        <v>1</v>
      </c>
      <c r="F230" s="412" t="s">
        <v>426</v>
      </c>
      <c r="G230" s="314">
        <v>85366911</v>
      </c>
      <c r="H230" s="316">
        <v>9298729.71</v>
      </c>
    </row>
    <row r="231" spans="1:8" ht="21">
      <c r="A231" s="314">
        <v>2</v>
      </c>
      <c r="B231" s="317" t="s">
        <v>427</v>
      </c>
      <c r="C231" s="308">
        <v>10063019</v>
      </c>
      <c r="D231" s="313">
        <v>2872718.42</v>
      </c>
      <c r="E231" s="314">
        <v>2</v>
      </c>
      <c r="F231" s="315" t="s">
        <v>428</v>
      </c>
      <c r="G231" s="314">
        <v>11071000</v>
      </c>
      <c r="H231" s="318">
        <v>3945179.28</v>
      </c>
    </row>
    <row r="232" spans="1:8" ht="21">
      <c r="A232" s="413">
        <v>3</v>
      </c>
      <c r="B232" s="317" t="s">
        <v>429</v>
      </c>
      <c r="C232" s="306">
        <v>44079900</v>
      </c>
      <c r="D232" s="319">
        <v>682821.84</v>
      </c>
      <c r="E232" s="413">
        <v>3</v>
      </c>
      <c r="F232" s="415" t="s">
        <v>430</v>
      </c>
      <c r="G232" s="314">
        <v>87021011</v>
      </c>
      <c r="H232" s="318">
        <v>1730071.6</v>
      </c>
    </row>
    <row r="233" spans="1:8" ht="21">
      <c r="A233" s="314">
        <v>4</v>
      </c>
      <c r="B233" s="317" t="s">
        <v>431</v>
      </c>
      <c r="C233" s="308">
        <v>44092900</v>
      </c>
      <c r="D233" s="313">
        <v>561258.31</v>
      </c>
      <c r="E233" s="314">
        <v>4</v>
      </c>
      <c r="F233" s="415" t="s">
        <v>432</v>
      </c>
      <c r="G233" s="314">
        <v>35052000</v>
      </c>
      <c r="H233" s="318">
        <v>1004432.33</v>
      </c>
    </row>
    <row r="234" spans="1:8" ht="21">
      <c r="A234" s="413">
        <v>5</v>
      </c>
      <c r="B234" s="317" t="s">
        <v>433</v>
      </c>
      <c r="C234" s="314">
        <v>44186000</v>
      </c>
      <c r="D234" s="313">
        <v>89792.91</v>
      </c>
      <c r="E234" s="413">
        <v>5</v>
      </c>
      <c r="F234" s="415" t="s">
        <v>434</v>
      </c>
      <c r="G234" s="308">
        <v>39269090</v>
      </c>
      <c r="H234" s="318">
        <v>722505.58</v>
      </c>
    </row>
    <row r="235" spans="1:8" ht="21">
      <c r="A235" s="314">
        <v>6</v>
      </c>
      <c r="B235" s="367"/>
      <c r="C235" s="314"/>
      <c r="D235" s="319"/>
      <c r="E235" s="314">
        <v>6</v>
      </c>
      <c r="F235" s="315" t="s">
        <v>435</v>
      </c>
      <c r="G235" s="314">
        <v>94021090</v>
      </c>
      <c r="H235" s="318">
        <v>718645.58</v>
      </c>
    </row>
    <row r="236" spans="1:8" ht="21">
      <c r="A236" s="413">
        <v>7</v>
      </c>
      <c r="C236" s="308"/>
      <c r="D236" s="414"/>
      <c r="E236" s="413">
        <v>7</v>
      </c>
      <c r="F236" s="315" t="s">
        <v>436</v>
      </c>
      <c r="G236" s="314">
        <v>76109090</v>
      </c>
      <c r="H236" s="318">
        <v>549697.5</v>
      </c>
    </row>
    <row r="237" spans="1:8" ht="21">
      <c r="A237" s="314">
        <v>8</v>
      </c>
      <c r="C237" s="313"/>
      <c r="D237" s="414"/>
      <c r="E237" s="314">
        <v>8</v>
      </c>
      <c r="F237" s="315" t="s">
        <v>437</v>
      </c>
      <c r="G237" s="314">
        <v>70072140</v>
      </c>
      <c r="H237" s="319">
        <v>538386.28</v>
      </c>
    </row>
    <row r="238" spans="1:8" ht="21">
      <c r="A238" s="413">
        <v>9</v>
      </c>
      <c r="B238" s="261"/>
      <c r="C238" s="314"/>
      <c r="D238" s="402"/>
      <c r="E238" s="413">
        <v>9</v>
      </c>
      <c r="F238" s="412" t="s">
        <v>339</v>
      </c>
      <c r="G238" s="314">
        <v>87032190</v>
      </c>
      <c r="H238" s="313">
        <v>519258.8</v>
      </c>
    </row>
    <row r="239" spans="1:8" ht="21">
      <c r="A239" s="314">
        <v>10</v>
      </c>
      <c r="C239" s="314"/>
      <c r="D239" s="402"/>
      <c r="E239" s="314">
        <v>10</v>
      </c>
      <c r="F239" s="315"/>
      <c r="G239" s="314"/>
      <c r="H239" s="320" t="s">
        <v>41</v>
      </c>
    </row>
    <row r="240" spans="1:8" ht="21">
      <c r="A240" s="314"/>
      <c r="B240" s="279" t="s">
        <v>105</v>
      </c>
      <c r="C240" s="314"/>
      <c r="D240" s="404"/>
      <c r="E240" s="367"/>
      <c r="F240" s="279" t="s">
        <v>105</v>
      </c>
      <c r="G240" s="314"/>
      <c r="H240" s="423">
        <f>SUM(H230:H239)</f>
        <v>19026906.66</v>
      </c>
    </row>
    <row r="241" spans="1:8" ht="21">
      <c r="A241" s="278">
        <v>11</v>
      </c>
      <c r="B241" s="261" t="s">
        <v>183</v>
      </c>
      <c r="C241" s="278"/>
      <c r="D241" s="416" t="s">
        <v>41</v>
      </c>
      <c r="E241" s="278">
        <v>11</v>
      </c>
      <c r="F241" s="417" t="s">
        <v>183</v>
      </c>
      <c r="G241" s="278"/>
      <c r="H241" s="424" t="s">
        <v>41</v>
      </c>
    </row>
    <row r="242" spans="1:8" ht="21">
      <c r="A242" s="50"/>
      <c r="B242" s="240" t="s">
        <v>43</v>
      </c>
      <c r="C242" s="50"/>
      <c r="D242" s="408">
        <f>D230+D231+D232+D233+D234</f>
        <v>26000606.389999997</v>
      </c>
      <c r="E242" s="406"/>
      <c r="F242" s="240" t="s">
        <v>43</v>
      </c>
      <c r="G242" s="50"/>
      <c r="H242" s="422">
        <f>H240</f>
        <v>19026906.66</v>
      </c>
    </row>
    <row r="243" spans="1:7" ht="21">
      <c r="A243" s="256"/>
      <c r="C243" s="256"/>
      <c r="G243" s="256"/>
    </row>
    <row r="244" spans="1:7" ht="21">
      <c r="A244" s="256"/>
      <c r="B244" s="244" t="s">
        <v>438</v>
      </c>
      <c r="C244" s="256"/>
      <c r="F244" s="244" t="s">
        <v>439</v>
      </c>
      <c r="G244" s="256"/>
    </row>
    <row r="245" spans="1:7" ht="21">
      <c r="A245" s="256"/>
      <c r="B245" s="244" t="s">
        <v>440</v>
      </c>
      <c r="C245" s="256"/>
      <c r="F245" s="244" t="s">
        <v>441</v>
      </c>
      <c r="G245" s="256"/>
    </row>
    <row r="246" spans="1:7" ht="21">
      <c r="A246" s="256"/>
      <c r="B246" s="244"/>
      <c r="C246" s="256"/>
      <c r="F246" s="244"/>
      <c r="G246" s="256"/>
    </row>
    <row r="247" spans="1:7" ht="21">
      <c r="A247" s="256"/>
      <c r="B247" s="244"/>
      <c r="C247" s="256"/>
      <c r="F247" s="244"/>
      <c r="G247" s="256"/>
    </row>
    <row r="248" spans="1:7" ht="21">
      <c r="A248" s="256"/>
      <c r="B248" s="244"/>
      <c r="C248" s="256"/>
      <c r="F248" s="244"/>
      <c r="G248" s="256"/>
    </row>
    <row r="249" spans="1:8" ht="21">
      <c r="A249" s="353" t="s">
        <v>461</v>
      </c>
      <c r="B249" s="353"/>
      <c r="C249" s="353"/>
      <c r="D249" s="353"/>
      <c r="E249" s="353"/>
      <c r="F249" s="353"/>
      <c r="G249" s="353"/>
      <c r="H249" s="353"/>
    </row>
    <row r="250" spans="1:8" ht="21">
      <c r="A250" s="353" t="s">
        <v>108</v>
      </c>
      <c r="B250" s="353"/>
      <c r="C250" s="353"/>
      <c r="D250" s="353"/>
      <c r="E250" s="353"/>
      <c r="F250" s="353"/>
      <c r="G250" s="353"/>
      <c r="H250" s="353"/>
    </row>
    <row r="251" spans="1:8" ht="21">
      <c r="A251" s="357" t="s">
        <v>46</v>
      </c>
      <c r="B251" s="327" t="s">
        <v>109</v>
      </c>
      <c r="C251" s="327"/>
      <c r="D251" s="327"/>
      <c r="E251" s="357" t="s">
        <v>46</v>
      </c>
      <c r="F251" s="327" t="s">
        <v>110</v>
      </c>
      <c r="G251" s="327"/>
      <c r="H251" s="327"/>
    </row>
    <row r="252" spans="1:8" ht="21">
      <c r="A252" s="328"/>
      <c r="B252" s="333" t="s">
        <v>4</v>
      </c>
      <c r="C252" s="333" t="s">
        <v>111</v>
      </c>
      <c r="D252" s="333" t="s">
        <v>112</v>
      </c>
      <c r="E252" s="328"/>
      <c r="F252" s="333" t="s">
        <v>4</v>
      </c>
      <c r="G252" s="410" t="s">
        <v>111</v>
      </c>
      <c r="H252" s="333" t="s">
        <v>114</v>
      </c>
    </row>
    <row r="253" spans="1:8" ht="21">
      <c r="A253" s="411">
        <v>1</v>
      </c>
      <c r="B253" s="225" t="s">
        <v>115</v>
      </c>
      <c r="C253" s="418" t="s">
        <v>299</v>
      </c>
      <c r="D253" s="250">
        <v>52834934.82</v>
      </c>
      <c r="E253" s="411">
        <v>1</v>
      </c>
      <c r="F253" s="321" t="s">
        <v>462</v>
      </c>
      <c r="G253" s="322">
        <v>84779020</v>
      </c>
      <c r="H253" s="425">
        <v>25845846.79</v>
      </c>
    </row>
    <row r="254" spans="1:8" ht="21">
      <c r="A254" s="419">
        <v>2</v>
      </c>
      <c r="B254" s="225" t="s">
        <v>463</v>
      </c>
      <c r="C254" s="367">
        <v>10063019</v>
      </c>
      <c r="D254" s="250">
        <v>12023849.870000001</v>
      </c>
      <c r="E254" s="419">
        <v>2</v>
      </c>
      <c r="F254" s="323" t="s">
        <v>129</v>
      </c>
      <c r="G254" s="324">
        <v>11071000</v>
      </c>
      <c r="H254" s="325">
        <v>3853290.61</v>
      </c>
    </row>
    <row r="255" spans="1:8" ht="21">
      <c r="A255" s="413">
        <v>3</v>
      </c>
      <c r="B255" s="271" t="s">
        <v>464</v>
      </c>
      <c r="C255" s="367">
        <v>44079900</v>
      </c>
      <c r="D255" s="250">
        <v>2247989.86</v>
      </c>
      <c r="E255" s="413">
        <v>3</v>
      </c>
      <c r="F255" s="321" t="s">
        <v>131</v>
      </c>
      <c r="G255" s="322">
        <v>87032190</v>
      </c>
      <c r="H255" s="318">
        <v>859825.7</v>
      </c>
    </row>
    <row r="256" spans="1:8" ht="21">
      <c r="A256" s="314">
        <v>4</v>
      </c>
      <c r="B256" s="225" t="s">
        <v>465</v>
      </c>
      <c r="C256" s="367">
        <v>44092900</v>
      </c>
      <c r="D256" s="250">
        <v>432994.66</v>
      </c>
      <c r="E256" s="314">
        <v>4</v>
      </c>
      <c r="F256" s="321" t="s">
        <v>466</v>
      </c>
      <c r="G256" s="322">
        <v>84223000</v>
      </c>
      <c r="H256" s="318">
        <v>570646.8</v>
      </c>
    </row>
    <row r="257" spans="1:8" ht="21">
      <c r="A257" s="413">
        <v>5</v>
      </c>
      <c r="B257" s="225" t="s">
        <v>208</v>
      </c>
      <c r="C257" s="367">
        <v>64035900</v>
      </c>
      <c r="D257" s="250">
        <v>215385.33</v>
      </c>
      <c r="E257" s="413">
        <v>5</v>
      </c>
      <c r="F257" s="321" t="s">
        <v>467</v>
      </c>
      <c r="G257" s="322">
        <v>84221000</v>
      </c>
      <c r="H257" s="318">
        <v>516420.05</v>
      </c>
    </row>
    <row r="258" spans="1:8" ht="21">
      <c r="A258" s="314">
        <v>6</v>
      </c>
      <c r="B258" s="225" t="s">
        <v>468</v>
      </c>
      <c r="C258" s="367">
        <v>44029000</v>
      </c>
      <c r="D258" s="250">
        <v>163896.89</v>
      </c>
      <c r="E258" s="314">
        <v>6</v>
      </c>
      <c r="F258" s="321" t="s">
        <v>469</v>
      </c>
      <c r="G258" s="322">
        <v>84212119</v>
      </c>
      <c r="H258" s="318">
        <v>217194.51</v>
      </c>
    </row>
    <row r="259" spans="1:8" ht="21">
      <c r="A259" s="413">
        <v>7</v>
      </c>
      <c r="C259" s="308"/>
      <c r="D259" s="414">
        <v>0</v>
      </c>
      <c r="E259" s="413">
        <v>7</v>
      </c>
      <c r="F259" s="321" t="s">
        <v>470</v>
      </c>
      <c r="G259" s="322">
        <v>87052190</v>
      </c>
      <c r="H259" s="318">
        <v>130341.67</v>
      </c>
    </row>
    <row r="260" spans="1:8" ht="21">
      <c r="A260" s="314">
        <v>8</v>
      </c>
      <c r="C260" s="313"/>
      <c r="D260" s="414">
        <v>0</v>
      </c>
      <c r="E260" s="314">
        <v>8</v>
      </c>
      <c r="F260" s="321" t="s">
        <v>471</v>
      </c>
      <c r="G260" s="322">
        <v>84283290</v>
      </c>
      <c r="H260" s="319">
        <v>3170.26</v>
      </c>
    </row>
    <row r="261" spans="1:8" ht="21">
      <c r="A261" s="413">
        <v>9</v>
      </c>
      <c r="B261" s="261"/>
      <c r="C261" s="314"/>
      <c r="D261" s="414">
        <v>0</v>
      </c>
      <c r="E261" s="413">
        <v>9</v>
      </c>
      <c r="F261" s="412"/>
      <c r="G261" s="314"/>
      <c r="H261" s="326" t="s">
        <v>41</v>
      </c>
    </row>
    <row r="262" spans="1:8" ht="21">
      <c r="A262" s="314">
        <v>10</v>
      </c>
      <c r="C262" s="314"/>
      <c r="D262" s="414">
        <v>0</v>
      </c>
      <c r="E262" s="314">
        <v>10</v>
      </c>
      <c r="F262" s="315"/>
      <c r="G262" s="314"/>
      <c r="H262" s="326" t="s">
        <v>41</v>
      </c>
    </row>
    <row r="263" spans="1:8" ht="21">
      <c r="A263" s="314"/>
      <c r="B263" s="279" t="s">
        <v>105</v>
      </c>
      <c r="C263" s="314"/>
      <c r="D263" s="404">
        <v>67919051.42999999</v>
      </c>
      <c r="E263" s="367"/>
      <c r="F263" s="279" t="s">
        <v>105</v>
      </c>
      <c r="G263" s="314"/>
      <c r="H263" s="423">
        <f>SUM(H253:H262)</f>
        <v>31996736.390000004</v>
      </c>
    </row>
    <row r="264" spans="1:8" ht="21">
      <c r="A264" s="278">
        <v>11</v>
      </c>
      <c r="B264" s="261" t="s">
        <v>183</v>
      </c>
      <c r="C264" s="278"/>
      <c r="D264" s="416" t="s">
        <v>41</v>
      </c>
      <c r="E264" s="278">
        <v>11</v>
      </c>
      <c r="F264" s="417" t="s">
        <v>183</v>
      </c>
      <c r="G264" s="278"/>
      <c r="H264" s="424" t="s">
        <v>41</v>
      </c>
    </row>
    <row r="265" spans="1:8" ht="21">
      <c r="A265" s="50"/>
      <c r="B265" s="240" t="s">
        <v>43</v>
      </c>
      <c r="C265" s="50"/>
      <c r="D265" s="408">
        <v>67919051.42999999</v>
      </c>
      <c r="E265" s="406"/>
      <c r="F265" s="240" t="s">
        <v>43</v>
      </c>
      <c r="G265" s="50"/>
      <c r="H265" s="422">
        <f>H263</f>
        <v>31996736.390000004</v>
      </c>
    </row>
    <row r="266" spans="1:7" ht="21">
      <c r="A266" s="256"/>
      <c r="C266" s="256"/>
      <c r="G266" s="256"/>
    </row>
    <row r="267" spans="1:7" ht="21">
      <c r="A267" s="256"/>
      <c r="B267" s="244" t="s">
        <v>472</v>
      </c>
      <c r="C267" s="256"/>
      <c r="F267" s="244" t="s">
        <v>473</v>
      </c>
      <c r="G267" s="256"/>
    </row>
    <row r="268" spans="1:7" ht="21">
      <c r="A268" s="256"/>
      <c r="B268" s="244" t="s">
        <v>474</v>
      </c>
      <c r="C268" s="256"/>
      <c r="F268" s="244" t="s">
        <v>475</v>
      </c>
      <c r="G268" s="256"/>
    </row>
    <row r="269" spans="1:7" ht="21">
      <c r="A269" s="256"/>
      <c r="C269" s="256"/>
      <c r="G269" s="256"/>
    </row>
  </sheetData>
  <sheetProtection/>
  <mergeCells count="86">
    <mergeCell ref="A249:H249"/>
    <mergeCell ref="A250:H250"/>
    <mergeCell ref="A251:A252"/>
    <mergeCell ref="B251:D251"/>
    <mergeCell ref="E251:E252"/>
    <mergeCell ref="F251:H251"/>
    <mergeCell ref="A226:H226"/>
    <mergeCell ref="A227:H227"/>
    <mergeCell ref="A228:A229"/>
    <mergeCell ref="B228:D228"/>
    <mergeCell ref="E228:E229"/>
    <mergeCell ref="F228:H228"/>
    <mergeCell ref="A203:H203"/>
    <mergeCell ref="A204:H204"/>
    <mergeCell ref="A205:A206"/>
    <mergeCell ref="B205:D205"/>
    <mergeCell ref="E205:E206"/>
    <mergeCell ref="F205:H205"/>
    <mergeCell ref="B14:D14"/>
    <mergeCell ref="F14:I14"/>
    <mergeCell ref="B15:D15"/>
    <mergeCell ref="F15:I15"/>
    <mergeCell ref="A1:I1"/>
    <mergeCell ref="A2:I2"/>
    <mergeCell ref="A3:A4"/>
    <mergeCell ref="B3:D3"/>
    <mergeCell ref="E3:E4"/>
    <mergeCell ref="F3:I3"/>
    <mergeCell ref="B34:D34"/>
    <mergeCell ref="B35:D35"/>
    <mergeCell ref="F40:I40"/>
    <mergeCell ref="F41:I41"/>
    <mergeCell ref="A23:I23"/>
    <mergeCell ref="A24:I24"/>
    <mergeCell ref="A25:A26"/>
    <mergeCell ref="B25:D25"/>
    <mergeCell ref="E25:E26"/>
    <mergeCell ref="F25:I25"/>
    <mergeCell ref="A45:I45"/>
    <mergeCell ref="A46:I46"/>
    <mergeCell ref="A47:A48"/>
    <mergeCell ref="B47:D47"/>
    <mergeCell ref="E47:E48"/>
    <mergeCell ref="F47:I47"/>
    <mergeCell ref="A68:I68"/>
    <mergeCell ref="A69:A70"/>
    <mergeCell ref="B69:D69"/>
    <mergeCell ref="E69:E70"/>
    <mergeCell ref="F69:I69"/>
    <mergeCell ref="B57:D57"/>
    <mergeCell ref="F57:H57"/>
    <mergeCell ref="B58:D58"/>
    <mergeCell ref="F58:H58"/>
    <mergeCell ref="A67:I67"/>
    <mergeCell ref="A90:I90"/>
    <mergeCell ref="A91:A92"/>
    <mergeCell ref="B91:D91"/>
    <mergeCell ref="E91:E92"/>
    <mergeCell ref="F91:I91"/>
    <mergeCell ref="B79:D79"/>
    <mergeCell ref="B80:D80"/>
    <mergeCell ref="F80:I80"/>
    <mergeCell ref="F81:I81"/>
    <mergeCell ref="A89:I89"/>
    <mergeCell ref="A112:I112"/>
    <mergeCell ref="A113:A114"/>
    <mergeCell ref="B113:D113"/>
    <mergeCell ref="E113:E114"/>
    <mergeCell ref="F113:I113"/>
    <mergeCell ref="B102:D102"/>
    <mergeCell ref="B103:D103"/>
    <mergeCell ref="F103:H103"/>
    <mergeCell ref="F104:H104"/>
    <mergeCell ref="A111:I111"/>
    <mergeCell ref="A134:I134"/>
    <mergeCell ref="A135:I135"/>
    <mergeCell ref="A136:A137"/>
    <mergeCell ref="B136:D136"/>
    <mergeCell ref="E136:E137"/>
    <mergeCell ref="F136:I136"/>
    <mergeCell ref="A157:I157"/>
    <mergeCell ref="A158:I158"/>
    <mergeCell ref="A159:A160"/>
    <mergeCell ref="B159:D159"/>
    <mergeCell ref="E159:E160"/>
    <mergeCell ref="F159:I159"/>
  </mergeCells>
  <printOptions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D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9.00390625" style="382" customWidth="1"/>
    <col min="2" max="2" width="5.57421875" style="382" customWidth="1"/>
    <col min="3" max="3" width="33.8515625" style="382" customWidth="1"/>
    <col min="4" max="4" width="29.421875" style="382" customWidth="1"/>
    <col min="5" max="16384" width="9.00390625" style="382" customWidth="1"/>
  </cols>
  <sheetData>
    <row r="1" spans="2:4" ht="21.75" thickBot="1">
      <c r="B1" s="437" t="s">
        <v>497</v>
      </c>
      <c r="C1" s="437"/>
      <c r="D1" s="437"/>
    </row>
    <row r="2" spans="2:4" ht="21.75" thickBot="1">
      <c r="B2" s="427" t="s">
        <v>481</v>
      </c>
      <c r="C2" s="428"/>
      <c r="D2" s="429"/>
    </row>
    <row r="3" spans="2:4" ht="21">
      <c r="B3" s="430" t="s">
        <v>295</v>
      </c>
      <c r="C3" s="431" t="s">
        <v>482</v>
      </c>
      <c r="D3" s="431" t="s">
        <v>496</v>
      </c>
    </row>
    <row r="4" spans="2:4" ht="21.75" thickBot="1">
      <c r="B4" s="432" t="s">
        <v>498</v>
      </c>
      <c r="C4" s="433"/>
      <c r="D4" s="433"/>
    </row>
    <row r="5" spans="2:4" ht="21.75" thickBot="1">
      <c r="B5" s="434">
        <v>1</v>
      </c>
      <c r="C5" s="426" t="s">
        <v>483</v>
      </c>
      <c r="D5" s="435">
        <v>307.996</v>
      </c>
    </row>
    <row r="6" spans="2:4" ht="21.75" thickBot="1">
      <c r="B6" s="434">
        <v>2</v>
      </c>
      <c r="C6" s="426" t="s">
        <v>484</v>
      </c>
      <c r="D6" s="435">
        <v>149.871</v>
      </c>
    </row>
    <row r="7" spans="2:4" ht="21.75" thickBot="1">
      <c r="B7" s="434">
        <v>3</v>
      </c>
      <c r="C7" s="426" t="s">
        <v>485</v>
      </c>
      <c r="D7" s="435">
        <v>102.843</v>
      </c>
    </row>
    <row r="8" spans="2:4" ht="21.75" thickBot="1">
      <c r="B8" s="434">
        <v>4</v>
      </c>
      <c r="C8" s="426" t="s">
        <v>486</v>
      </c>
      <c r="D8" s="435">
        <v>54.133</v>
      </c>
    </row>
    <row r="9" spans="2:4" ht="21.75" thickBot="1">
      <c r="B9" s="434">
        <v>5</v>
      </c>
      <c r="C9" s="426" t="s">
        <v>487</v>
      </c>
      <c r="D9" s="435">
        <v>53.294</v>
      </c>
    </row>
    <row r="10" spans="2:4" ht="21.75" thickBot="1">
      <c r="B10" s="434">
        <v>6</v>
      </c>
      <c r="C10" s="426" t="s">
        <v>488</v>
      </c>
      <c r="D10" s="435">
        <v>48.489</v>
      </c>
    </row>
    <row r="11" spans="2:4" ht="21.75" thickBot="1">
      <c r="B11" s="434">
        <v>7</v>
      </c>
      <c r="C11" s="426" t="s">
        <v>489</v>
      </c>
      <c r="D11" s="435">
        <v>30.288</v>
      </c>
    </row>
    <row r="12" spans="2:4" ht="21.75" thickBot="1">
      <c r="B12" s="434">
        <v>8</v>
      </c>
      <c r="C12" s="426" t="s">
        <v>490</v>
      </c>
      <c r="D12" s="438">
        <v>21.21</v>
      </c>
    </row>
    <row r="13" spans="2:4" ht="21.75" thickBot="1">
      <c r="B13" s="434">
        <v>9</v>
      </c>
      <c r="C13" s="426" t="s">
        <v>491</v>
      </c>
      <c r="D13" s="438">
        <v>21.09</v>
      </c>
    </row>
    <row r="14" spans="2:4" ht="21.75" thickBot="1">
      <c r="B14" s="434">
        <v>10</v>
      </c>
      <c r="C14" s="426" t="s">
        <v>492</v>
      </c>
      <c r="D14" s="435">
        <v>19.043</v>
      </c>
    </row>
    <row r="15" spans="2:4" ht="21.75" thickBot="1">
      <c r="B15" s="427" t="s">
        <v>493</v>
      </c>
      <c r="C15" s="429"/>
      <c r="D15" s="436">
        <v>808.255</v>
      </c>
    </row>
    <row r="16" spans="2:4" ht="21.75" thickBot="1">
      <c r="B16" s="434">
        <v>11</v>
      </c>
      <c r="C16" s="426" t="s">
        <v>494</v>
      </c>
      <c r="D16" s="435">
        <v>236.519</v>
      </c>
    </row>
    <row r="17" spans="2:4" ht="21.75" thickBot="1">
      <c r="B17" s="427" t="s">
        <v>495</v>
      </c>
      <c r="C17" s="429"/>
      <c r="D17" s="439">
        <v>1044.774</v>
      </c>
    </row>
  </sheetData>
  <sheetProtection/>
  <mergeCells count="6">
    <mergeCell ref="B2:D2"/>
    <mergeCell ref="C3:C4"/>
    <mergeCell ref="D3:D4"/>
    <mergeCell ref="B15:C15"/>
    <mergeCell ref="B17:C17"/>
    <mergeCell ref="B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D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2" width="9.00390625" style="382" customWidth="1"/>
    <col min="3" max="3" width="40.421875" style="382" customWidth="1"/>
    <col min="4" max="4" width="23.421875" style="382" customWidth="1"/>
    <col min="5" max="16384" width="9.00390625" style="382" customWidth="1"/>
  </cols>
  <sheetData>
    <row r="1" spans="2:4" ht="21.75" thickBot="1">
      <c r="B1" s="437" t="s">
        <v>503</v>
      </c>
      <c r="C1" s="437"/>
      <c r="D1" s="437"/>
    </row>
    <row r="2" spans="2:4" ht="21.75" thickBot="1">
      <c r="B2" s="427" t="s">
        <v>481</v>
      </c>
      <c r="C2" s="428"/>
      <c r="D2" s="429"/>
    </row>
    <row r="3" spans="2:4" ht="21">
      <c r="B3" s="430" t="s">
        <v>295</v>
      </c>
      <c r="C3" s="431" t="s">
        <v>482</v>
      </c>
      <c r="D3" s="431" t="s">
        <v>496</v>
      </c>
    </row>
    <row r="4" spans="2:4" ht="21.75" thickBot="1">
      <c r="B4" s="432" t="s">
        <v>498</v>
      </c>
      <c r="C4" s="433"/>
      <c r="D4" s="433"/>
    </row>
    <row r="5" spans="2:4" ht="21.75" thickBot="1">
      <c r="B5" s="434">
        <v>1</v>
      </c>
      <c r="C5" s="426" t="s">
        <v>499</v>
      </c>
      <c r="D5" s="441">
        <v>2275.99</v>
      </c>
    </row>
    <row r="6" spans="2:4" ht="21.75" thickBot="1">
      <c r="B6" s="434">
        <v>2</v>
      </c>
      <c r="C6" s="426" t="s">
        <v>232</v>
      </c>
      <c r="D6" s="440">
        <v>513.121</v>
      </c>
    </row>
    <row r="7" spans="2:4" ht="21.75" thickBot="1">
      <c r="B7" s="434">
        <v>3</v>
      </c>
      <c r="C7" s="426" t="s">
        <v>500</v>
      </c>
      <c r="D7" s="440">
        <v>219.929</v>
      </c>
    </row>
    <row r="8" spans="2:4" ht="21.75" thickBot="1">
      <c r="B8" s="434">
        <v>4</v>
      </c>
      <c r="C8" s="426" t="s">
        <v>505</v>
      </c>
      <c r="D8" s="440">
        <v>211.501</v>
      </c>
    </row>
    <row r="9" spans="2:4" ht="21.75" thickBot="1">
      <c r="B9" s="434">
        <v>5</v>
      </c>
      <c r="C9" s="426" t="s">
        <v>501</v>
      </c>
      <c r="D9" s="440">
        <v>202.417</v>
      </c>
    </row>
    <row r="10" spans="2:4" ht="21.75" thickBot="1">
      <c r="B10" s="434">
        <v>6</v>
      </c>
      <c r="C10" s="426" t="s">
        <v>504</v>
      </c>
      <c r="D10" s="440">
        <v>140.564</v>
      </c>
    </row>
    <row r="11" spans="2:4" ht="21.75" thickBot="1">
      <c r="B11" s="434">
        <v>7</v>
      </c>
      <c r="C11" s="426" t="s">
        <v>506</v>
      </c>
      <c r="D11" s="440">
        <v>116.481</v>
      </c>
    </row>
    <row r="12" spans="2:4" ht="21.75" thickBot="1">
      <c r="B12" s="434">
        <v>8</v>
      </c>
      <c r="C12" s="426" t="s">
        <v>507</v>
      </c>
      <c r="D12" s="440">
        <v>105.463</v>
      </c>
    </row>
    <row r="13" spans="2:4" ht="21.75" thickBot="1">
      <c r="B13" s="434">
        <v>9</v>
      </c>
      <c r="C13" s="426" t="s">
        <v>502</v>
      </c>
      <c r="D13" s="440">
        <v>74.341</v>
      </c>
    </row>
    <row r="14" spans="2:4" ht="21.75" thickBot="1">
      <c r="B14" s="434">
        <v>10</v>
      </c>
      <c r="C14" s="426" t="s">
        <v>508</v>
      </c>
      <c r="D14" s="440">
        <v>70.448</v>
      </c>
    </row>
    <row r="15" spans="2:4" ht="21.75" thickBot="1">
      <c r="B15" s="427" t="s">
        <v>493</v>
      </c>
      <c r="C15" s="429"/>
      <c r="D15" s="442">
        <v>3930.253</v>
      </c>
    </row>
    <row r="16" spans="2:4" ht="21.75" thickBot="1">
      <c r="B16" s="434">
        <v>11</v>
      </c>
      <c r="C16" s="426" t="s">
        <v>494</v>
      </c>
      <c r="D16" s="441">
        <v>2420.048</v>
      </c>
    </row>
    <row r="17" spans="2:4" ht="21.75" thickBot="1">
      <c r="B17" s="427" t="s">
        <v>495</v>
      </c>
      <c r="C17" s="429"/>
      <c r="D17" s="442">
        <v>6350.301</v>
      </c>
    </row>
  </sheetData>
  <sheetProtection/>
  <mergeCells count="6">
    <mergeCell ref="B2:D2"/>
    <mergeCell ref="C3:C4"/>
    <mergeCell ref="D3:D4"/>
    <mergeCell ref="B15:C15"/>
    <mergeCell ref="B17:C17"/>
    <mergeCell ref="B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D37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2" width="9.00390625" style="382" customWidth="1"/>
    <col min="3" max="3" width="32.7109375" style="382" customWidth="1"/>
    <col min="4" max="4" width="23.7109375" style="382" customWidth="1"/>
    <col min="5" max="16384" width="9.00390625" style="382" customWidth="1"/>
  </cols>
  <sheetData>
    <row r="1" spans="2:4" ht="21.75" thickBot="1">
      <c r="B1" s="455" t="s">
        <v>519</v>
      </c>
      <c r="C1" s="456"/>
      <c r="D1" s="457"/>
    </row>
    <row r="2" spans="2:4" ht="21.75" thickBot="1">
      <c r="B2" s="458" t="s">
        <v>530</v>
      </c>
      <c r="C2" s="459"/>
      <c r="D2" s="460"/>
    </row>
    <row r="3" spans="2:4" ht="21.75" thickBot="1">
      <c r="B3" s="443" t="s">
        <v>481</v>
      </c>
      <c r="C3" s="428"/>
      <c r="D3" s="444"/>
    </row>
    <row r="4" spans="2:4" ht="21">
      <c r="B4" s="445" t="s">
        <v>295</v>
      </c>
      <c r="C4" s="431" t="s">
        <v>482</v>
      </c>
      <c r="D4" s="446" t="s">
        <v>496</v>
      </c>
    </row>
    <row r="5" spans="2:4" ht="21.75" thickBot="1">
      <c r="B5" s="447" t="s">
        <v>498</v>
      </c>
      <c r="C5" s="433"/>
      <c r="D5" s="448"/>
    </row>
    <row r="6" spans="2:4" ht="21.75" thickBot="1">
      <c r="B6" s="449">
        <v>1</v>
      </c>
      <c r="C6" s="426" t="s">
        <v>521</v>
      </c>
      <c r="D6" s="450">
        <v>708.907</v>
      </c>
    </row>
    <row r="7" spans="2:4" ht="21.75" thickBot="1">
      <c r="B7" s="449">
        <v>2</v>
      </c>
      <c r="C7" s="426" t="s">
        <v>522</v>
      </c>
      <c r="D7" s="450">
        <v>31.412</v>
      </c>
    </row>
    <row r="8" spans="2:4" ht="21.75" thickBot="1">
      <c r="B8" s="449">
        <v>3</v>
      </c>
      <c r="C8" s="426" t="s">
        <v>523</v>
      </c>
      <c r="D8" s="450">
        <v>19.364</v>
      </c>
    </row>
    <row r="9" spans="2:4" ht="21.75" thickBot="1">
      <c r="B9" s="449">
        <v>4</v>
      </c>
      <c r="C9" s="426" t="s">
        <v>524</v>
      </c>
      <c r="D9" s="450">
        <v>17.695</v>
      </c>
    </row>
    <row r="10" spans="2:4" ht="21.75" thickBot="1">
      <c r="B10" s="449">
        <v>5</v>
      </c>
      <c r="C10" s="426" t="s">
        <v>525</v>
      </c>
      <c r="D10" s="461">
        <v>15.9</v>
      </c>
    </row>
    <row r="11" spans="2:4" ht="21.75" thickBot="1">
      <c r="B11" s="449">
        <v>6</v>
      </c>
      <c r="C11" s="426" t="s">
        <v>526</v>
      </c>
      <c r="D11" s="461">
        <v>12.84</v>
      </c>
    </row>
    <row r="12" spans="2:4" ht="21.75" thickBot="1">
      <c r="B12" s="449">
        <v>7</v>
      </c>
      <c r="C12" s="426" t="s">
        <v>527</v>
      </c>
      <c r="D12" s="450">
        <v>10.896</v>
      </c>
    </row>
    <row r="13" spans="2:4" ht="21.75" thickBot="1">
      <c r="B13" s="449">
        <v>8</v>
      </c>
      <c r="C13" s="426" t="s">
        <v>528</v>
      </c>
      <c r="D13" s="461">
        <v>6.15</v>
      </c>
    </row>
    <row r="14" spans="2:4" ht="21.75" thickBot="1">
      <c r="B14" s="449">
        <v>9</v>
      </c>
      <c r="C14" s="426" t="s">
        <v>513</v>
      </c>
      <c r="D14" s="461">
        <v>5.33</v>
      </c>
    </row>
    <row r="15" spans="2:4" ht="21.75" thickBot="1">
      <c r="B15" s="449">
        <v>10</v>
      </c>
      <c r="C15" s="426" t="s">
        <v>529</v>
      </c>
      <c r="D15" s="450">
        <v>2.873</v>
      </c>
    </row>
    <row r="16" spans="2:4" ht="21.75" thickBot="1">
      <c r="B16" s="443" t="s">
        <v>493</v>
      </c>
      <c r="C16" s="429"/>
      <c r="D16" s="451">
        <v>831.366</v>
      </c>
    </row>
    <row r="17" spans="2:4" ht="21.75" thickBot="1">
      <c r="B17" s="449">
        <v>11</v>
      </c>
      <c r="C17" s="426" t="s">
        <v>494</v>
      </c>
      <c r="D17" s="450">
        <v>2.811</v>
      </c>
    </row>
    <row r="18" spans="2:4" ht="21.75" thickBot="1">
      <c r="B18" s="452" t="s">
        <v>495</v>
      </c>
      <c r="C18" s="453"/>
      <c r="D18" s="454">
        <v>834.177</v>
      </c>
    </row>
    <row r="20" ht="21.75" thickBot="1"/>
    <row r="21" spans="2:4" ht="21.75" thickBot="1">
      <c r="B21" s="455" t="s">
        <v>520</v>
      </c>
      <c r="C21" s="456"/>
      <c r="D21" s="457"/>
    </row>
    <row r="22" spans="2:4" ht="21.75" thickBot="1">
      <c r="B22" s="443" t="s">
        <v>481</v>
      </c>
      <c r="C22" s="428"/>
      <c r="D22" s="444"/>
    </row>
    <row r="23" spans="2:4" ht="21">
      <c r="B23" s="445" t="s">
        <v>295</v>
      </c>
      <c r="C23" s="431" t="s">
        <v>482</v>
      </c>
      <c r="D23" s="446" t="s">
        <v>496</v>
      </c>
    </row>
    <row r="24" spans="2:4" ht="21.75" thickBot="1">
      <c r="B24" s="447" t="s">
        <v>498</v>
      </c>
      <c r="C24" s="433"/>
      <c r="D24" s="448"/>
    </row>
    <row r="25" spans="2:4" ht="21.75" thickBot="1">
      <c r="B25" s="449">
        <v>1</v>
      </c>
      <c r="C25" s="426" t="s">
        <v>509</v>
      </c>
      <c r="D25" s="450">
        <v>201.794</v>
      </c>
    </row>
    <row r="26" spans="2:4" ht="21.75" thickBot="1">
      <c r="B26" s="449">
        <v>2</v>
      </c>
      <c r="C26" s="426" t="s">
        <v>510</v>
      </c>
      <c r="D26" s="450">
        <v>119.523</v>
      </c>
    </row>
    <row r="27" spans="2:4" ht="21.75" thickBot="1">
      <c r="B27" s="449">
        <v>3</v>
      </c>
      <c r="C27" s="426" t="s">
        <v>511</v>
      </c>
      <c r="D27" s="450">
        <v>82.786</v>
      </c>
    </row>
    <row r="28" spans="2:4" ht="21.75" thickBot="1">
      <c r="B28" s="449">
        <v>4</v>
      </c>
      <c r="C28" s="426" t="s">
        <v>512</v>
      </c>
      <c r="D28" s="450">
        <v>58.939</v>
      </c>
    </row>
    <row r="29" spans="2:4" ht="21.75" thickBot="1">
      <c r="B29" s="449">
        <v>5</v>
      </c>
      <c r="C29" s="426" t="s">
        <v>513</v>
      </c>
      <c r="D29" s="450">
        <v>7.946</v>
      </c>
    </row>
    <row r="30" spans="2:4" ht="21.75" thickBot="1">
      <c r="B30" s="449">
        <v>6</v>
      </c>
      <c r="C30" s="426" t="s">
        <v>514</v>
      </c>
      <c r="D30" s="461">
        <v>5.72</v>
      </c>
    </row>
    <row r="31" spans="2:4" ht="21.75" thickBot="1">
      <c r="B31" s="449">
        <v>7</v>
      </c>
      <c r="C31" s="426" t="s">
        <v>515</v>
      </c>
      <c r="D31" s="450">
        <v>2.223</v>
      </c>
    </row>
    <row r="32" spans="2:4" ht="21.75" thickBot="1">
      <c r="B32" s="449">
        <v>8</v>
      </c>
      <c r="C32" s="426" t="s">
        <v>516</v>
      </c>
      <c r="D32" s="450">
        <v>1.815</v>
      </c>
    </row>
    <row r="33" spans="2:4" ht="21.75" thickBot="1">
      <c r="B33" s="449">
        <v>9</v>
      </c>
      <c r="C33" s="426" t="s">
        <v>517</v>
      </c>
      <c r="D33" s="450">
        <v>1.772</v>
      </c>
    </row>
    <row r="34" spans="2:4" ht="21.75" thickBot="1">
      <c r="B34" s="449">
        <v>10</v>
      </c>
      <c r="C34" s="426" t="s">
        <v>518</v>
      </c>
      <c r="D34" s="450">
        <v>1.585</v>
      </c>
    </row>
    <row r="35" spans="2:4" ht="21.75" thickBot="1">
      <c r="B35" s="443" t="s">
        <v>493</v>
      </c>
      <c r="C35" s="429"/>
      <c r="D35" s="451">
        <v>484.104</v>
      </c>
    </row>
    <row r="36" spans="2:4" ht="21.75" thickBot="1">
      <c r="B36" s="449">
        <v>11</v>
      </c>
      <c r="C36" s="426" t="s">
        <v>494</v>
      </c>
      <c r="D36" s="450">
        <v>12.605</v>
      </c>
    </row>
    <row r="37" spans="2:4" ht="21.75" thickBot="1">
      <c r="B37" s="452" t="s">
        <v>495</v>
      </c>
      <c r="C37" s="453"/>
      <c r="D37" s="454">
        <v>496.709</v>
      </c>
    </row>
  </sheetData>
  <sheetProtection/>
  <mergeCells count="13">
    <mergeCell ref="B3:D3"/>
    <mergeCell ref="C4:C5"/>
    <mergeCell ref="D4:D5"/>
    <mergeCell ref="B16:C16"/>
    <mergeCell ref="B18:C18"/>
    <mergeCell ref="B2:D2"/>
    <mergeCell ref="B22:D22"/>
    <mergeCell ref="C23:C24"/>
    <mergeCell ref="D23:D24"/>
    <mergeCell ref="B35:C35"/>
    <mergeCell ref="B37:C37"/>
    <mergeCell ref="B1:D1"/>
    <mergeCell ref="B21:D21"/>
  </mergeCells>
  <printOptions/>
  <pageMargins left="0.7086614173228347" right="0.7086614173228347" top="0.1968503937007874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301707</dc:creator>
  <cp:keywords/>
  <dc:description/>
  <cp:lastModifiedBy>301707</cp:lastModifiedBy>
  <cp:lastPrinted>2012-05-01T00:27:23Z</cp:lastPrinted>
  <dcterms:created xsi:type="dcterms:W3CDTF">2012-04-30T08:37:59Z</dcterms:created>
  <dcterms:modified xsi:type="dcterms:W3CDTF">2012-05-01T00:27:32Z</dcterms:modified>
  <cp:category/>
  <cp:version/>
  <cp:contentType/>
  <cp:contentStatus/>
</cp:coreProperties>
</file>